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92.168.1.202\全庁ファイルサーバ\000-共有\010-総務課\01 財政関係\★未処理メール\220907 （未）【〆切：9_22（木）】令和２年度財政状況資料集の作成（２回目）について\"/>
    </mc:Choice>
  </mc:AlternateContent>
  <xr:revisionPtr revIDLastSave="0" documentId="13_ncr:1_{A5C4BEC0-00A2-40C1-B7AE-E2953C7E2FBC}" xr6:coauthVersionLast="47" xr6:coauthVersionMax="47" xr10:uidLastSave="{00000000-0000-0000-0000-000000000000}"/>
  <bookViews>
    <workbookView xWindow="-120" yWindow="-120" windowWidth="20730" windowHeight="11160" tabRatio="60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W35" i="10"/>
  <c r="BW36" i="10" s="1"/>
  <c r="BW37" i="10" s="1"/>
  <c r="BW38" i="10" s="1"/>
  <c r="BW39" i="10" s="1"/>
  <c r="BW40" i="10" s="1"/>
  <c r="BW41" i="10" s="1"/>
  <c r="BW42" i="10" s="1"/>
  <c r="BW43" i="10" s="1"/>
  <c r="BE35" i="10"/>
  <c r="AM35" i="10"/>
  <c r="C35" i="10"/>
  <c r="CO34" i="10"/>
  <c r="CO35" i="10" s="1"/>
  <c r="BW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<sst xmlns="http://schemas.openxmlformats.org/spreadsheetml/2006/main" count="1143" uniqueCount="613">
  <si>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</si>
  <si>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</si>
  <si>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</si>
  <si>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</si>
  <si>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</si>
  <si>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</si>
  <si>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</si>
  <si>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</si>
  <si>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</si>
  <si>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</si>
  <si>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</si>
  <si>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</si>
  <si>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</si>
  <si>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</si>
  <si>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</si>
  <si>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</si>
  <si>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</si>
  <si>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</si>
  <si>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</si>
  <si>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</si>
  <si>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</si>
  <si>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</si>
  <si>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</si>
  <si>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</si>
  <si>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</si>
  <si>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</si>
  <si>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</si>
  <si>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</si>
  <si>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</si>
  <si>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</si>
  <si>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</si>
  <si>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</si>
  <si>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</si>
  <si>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</si>
  <si>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</si>
  <si>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</si>
  <si>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</si>
  <si>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</si>
  <si>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</si>
  <si>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</si>
  <si>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</si>
  <si>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</si>
  <si>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</si>
  <si>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</si>
  <si>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</si>
  <si>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</si>
  <si>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</si>
  <si>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</si>
  <si>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</si>
  <si>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</si>
  <si>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</si>
  <si>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</si>
  <si>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</si>
  <si>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</si>
  <si>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</si>
  <si>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</si>
  <si>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</si>
  <si>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</si>
  <si>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</si>
  <si>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</si>
  <si>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</si>
  <si>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</si>
  <si>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</si>
  <si>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</si>
  <si>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</si>
  <si>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</si>
  <si>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</si>
  <si>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</si>
  <si>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</si>
  <si>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</si>
  <si>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</si>
  <si>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</si>
  <si>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</si>
  <si>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</si>
  <si>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</si>
  <si>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</si>
  <si>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</si>
  <si>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</si>
  <si>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</si>
  <si>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</si>
  <si>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</si>
  <si>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</si>
  <si>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</si>
  <si>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</si>
  <si>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</si>
  <si>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</si>
  <si>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</si>
  <si>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</si>
  <si>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</si>
  <si>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</si>
  <si>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</si>
  <si>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</si>
  <si>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</si>
  <si>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</si>
  <si>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</si>
  <si>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</si>
  <si>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</si>
  <si>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</si>
  <si>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弥彦村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</si>
  <si>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</si>
  <si>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</si>
  <si>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</si>
  <si>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</si>
  <si>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</si>
  <si>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</si>
  <si>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</si>
  <si>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</si>
  <si>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</si>
  <si>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</si>
  <si>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</si>
  <si>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</si>
  <si>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</si>
  <si>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</si>
  <si>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</si>
  <si>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</si>
  <si>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</si>
  <si>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</si>
  <si>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</si>
  <si>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</si>
  <si>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</si>
  <si>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</si>
  <si>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</si>
  <si>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</si>
  <si>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</si>
  <si>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</si>
  <si>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</si>
  <si>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</si>
  <si>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</si>
  <si>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</si>
  <si>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</si>
  <si>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</si>
  <si>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</si>
  <si>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</si>
  <si>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</si>
  <si>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</si>
  <si>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</si>
  <si>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</si>
  <si>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</si>
  <si>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</si>
  <si>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</si>
  <si>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</si>
  <si>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</si>
  <si>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</si>
  <si>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</si>
  <si>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</si>
  <si>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</si>
  <si>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</si>
  <si>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</si>
  <si>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</si>
  <si>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</si>
  <si>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</si>
  <si>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</si>
  <si>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</si>
  <si>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</si>
  <si>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</si>
  <si>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</si>
  <si>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</si>
  <si>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</si>
  <si>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</si>
  <si>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</si>
  <si>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</si>
  <si>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</si>
  <si>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</si>
  <si>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</si>
  <si>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</si>
  <si>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</si>
  <si>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</si>
  <si>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</si>
  <si>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</si>
  <si>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</si>
  <si>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</si>
  <si>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</si>
  <si>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</si>
  <si>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</si>
  <si>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</si>
  <si>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</si>
  <si>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</si>
  <si>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</si>
  <si>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</si>
  <si>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</si>
  <si>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</si>
  <si>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</si>
  <si>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</si>
  <si>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</si>
  <si>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</si>
  <si>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</si>
  <si>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</si>
  <si>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</si>
  <si>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</si>
  <si>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</si>
  <si>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</si>
  <si>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</si>
  <si>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</si>
  <si>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</si>
  <si>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</si>
  <si>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</si>
  <si>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</si>
  <si>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</si>
  <si>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</si>
  <si>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</si>
  <si>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</si>
  <si>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</si>
  <si>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</si>
  <si>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</si>
  <si>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</si>
  <si>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</si>
  <si>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</si>
  <si>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</si>
  <si>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</si>
  <si>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</si>
  <si>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</si>
  <si>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</si>
  <si>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</si>
  <si>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</si>
  <si>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新潟県弥彦村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</si>
  <si>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</si>
  <si>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</si>
  <si>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</si>
  <si>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</si>
  <si>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</si>
  <si>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</si>
  <si>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</si>
  <si>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</si>
  <si>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</si>
  <si>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</si>
  <si>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</si>
  <si>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</si>
  <si>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</si>
  <si>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</si>
  <si>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</si>
  <si>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</si>
  <si>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</si>
  <si>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</si>
  <si>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</si>
  <si>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</si>
  <si>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</si>
  <si>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</si>
  <si>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</si>
  <si>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</si>
  <si>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</si>
  <si>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</si>
  <si>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</si>
  <si>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</si>
  <si>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</si>
  <si>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</si>
  <si>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</si>
  <si>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</si>
  <si>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</si>
  <si>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</si>
  <si>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</si>
  <si>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</si>
  <si>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</si>
  <si>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</si>
  <si>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</si>
  <si>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</si>
  <si>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</si>
  <si>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</si>
  <si>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</si>
  <si>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</si>
  <si>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</si>
  <si>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</si>
  <si>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</si>
  <si>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</si>
  <si>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</si>
  <si>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</si>
  <si>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</si>
  <si>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</si>
  <si>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</si>
  <si>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</si>
  <si>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</si>
  <si>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</si>
  <si>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</si>
  <si>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</si>
  <si>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</si>
  <si>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</si>
  <si>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</si>
  <si>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</si>
  <si>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</si>
  <si>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</si>
  <si>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</si>
  <si>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</si>
  <si>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</si>
  <si>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</si>
  <si>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</si>
  <si>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</si>
  <si>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</si>
  <si>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</si>
  <si>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</si>
  <si>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</si>
  <si>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</si>
  <si>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</si>
  <si>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</si>
  <si>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</si>
  <si>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</si>
  <si>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</si>
  <si>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</si>
  <si>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</si>
  <si>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</si>
  <si>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</si>
  <si>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</si>
  <si>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</si>
  <si>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</si>
  <si>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</si>
  <si>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</si>
  <si>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</si>
  <si>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</si>
  <si>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</si>
  <si>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</si>
  <si>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</si>
  <si>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</si>
  <si>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</si>
  <si>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</si>
  <si>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</si>
  <si>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</si>
  <si>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</si>
  <si>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</si>
  <si>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</si>
  <si>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</si>
  <si>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</si>
  <si>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</si>
  <si>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</si>
  <si>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</si>
  <si>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</si>
  <si>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</si>
  <si>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</si>
  <si>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</si>
  <si>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</si>
  <si>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</si>
  <si>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</si>
  <si>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</si>
  <si>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</si>
  <si>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</si>
  <si>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</si>
  <si>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</si>
  <si>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</si>
  <si>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</si>
  <si>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</si>
  <si>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</si>
  <si>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</si>
  <si>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</si>
  <si>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</si>
  <si>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</si>
  <si>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</si>
  <si>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</si>
  <si>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</si>
  <si>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</si>
  <si>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</si>
  <si>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</si>
  <si>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</si>
  <si>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</si>
  <si>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</si>
  <si>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</si>
  <si>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</si>
  <si>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</si>
  <si>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</si>
  <si>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</si>
  <si>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</si>
  <si>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</si>
  <si>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</si>
  <si>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</si>
  <si>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</si>
  <si>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</si>
  <si>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</si>
  <si>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</si>
  <si>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</si>
  <si>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</si>
  <si>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</si>
  <si>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</si>
  <si>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</si>
  <si>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新潟県弥彦村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</si>
  <si>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</si>
  <si>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</si>
  <si>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</si>
  <si>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</si>
  <si>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</si>
  <si>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</si>
  <si>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</si>
  <si>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</si>
  <si>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</si>
  <si>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</si>
  <si>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</si>
  <si>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</si>
  <si>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</si>
  <si>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</si>
  <si>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</si>
  <si>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</si>
  <si>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</si>
  <si>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</si>
  <si>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</si>
  <si>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</si>
  <si>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</si>
  <si>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</si>
  <si>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</si>
  <si>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</si>
  <si>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</si>
  <si>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</si>
  <si>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</si>
  <si>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</si>
  <si>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</si>
  <si>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</si>
  <si>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</si>
  <si>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</si>
  <si>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</si>
  <si>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</si>
  <si>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</si>
  <si>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</si>
  <si>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</si>
  <si>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競輪事業特別会計</t>
    <phoneticPr fontId="5"/>
  </si>
  <si>
    <t>特定環境保全公共下水道事業会計</t>
    <phoneticPr fontId="5"/>
  </si>
  <si>
    <t>法適用企業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</si>
  <si>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</si>
  <si>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</si>
  <si>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</si>
  <si>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</si>
  <si>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</si>
  <si>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</si>
  <si>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</si>
  <si>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</si>
  <si>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</si>
  <si>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</si>
  <si>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</si>
  <si>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</si>
  <si>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</si>
  <si>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</si>
  <si>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</si>
  <si>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</si>
  <si>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</si>
  <si>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</si>
  <si>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</si>
  <si>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</si>
  <si>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</si>
  <si>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</si>
  <si>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</si>
  <si>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</si>
  <si>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</si>
  <si>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</si>
  <si>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</si>
  <si>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</si>
  <si>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</si>
  <si>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</si>
  <si>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</si>
  <si>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</si>
  <si>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</si>
  <si>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</si>
  <si>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</si>
  <si>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</si>
  <si>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</si>
  <si>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</si>
  <si>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</si>
  <si>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</si>
  <si>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</si>
  <si>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</si>
  <si>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</si>
  <si>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</si>
  <si>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</si>
  <si>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</si>
  <si>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</si>
  <si>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</si>
  <si>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</si>
  <si>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</si>
  <si>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</si>
  <si>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</si>
  <si>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</si>
  <si>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</si>
  <si>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</si>
  <si>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</si>
  <si>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</si>
  <si>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</si>
  <si>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</si>
  <si>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</si>
  <si>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</si>
  <si>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</si>
  <si>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</si>
  <si>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</si>
  <si>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</si>
  <si>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</si>
  <si>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</si>
  <si>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</si>
  <si>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</si>
  <si>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</si>
  <si>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</si>
  <si>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</si>
  <si>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</si>
  <si>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</si>
  <si>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</si>
  <si>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</si>
  <si>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</si>
  <si>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</si>
  <si>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</si>
  <si>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</si>
  <si>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</si>
  <si>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</si>
  <si>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</si>
  <si>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</si>
  <si>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</si>
  <si>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</si>
  <si>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</si>
  <si>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</si>
  <si>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</si>
  <si>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</si>
  <si>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</si>
  <si>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</si>
  <si>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</si>
  <si>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</si>
  <si>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</si>
  <si>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</si>
  <si>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</si>
  <si>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</si>
  <si>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</si>
  <si>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</si>
  <si>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</si>
  <si>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</si>
  <si>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</si>
  <si>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</si>
  <si>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</si>
  <si>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</si>
  <si>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</si>
  <si>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</si>
  <si>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</si>
  <si>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</si>
  <si>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</si>
  <si>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</si>
  <si>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</si>
  <si>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</si>
  <si>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</si>
  <si>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</si>
  <si>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</si>
  <si>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</si>
  <si>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</si>
  <si>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</si>
  <si>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</si>
  <si>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</si>
  <si>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</si>
  <si>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</si>
  <si>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</si>
  <si>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</si>
  <si>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</si>
  <si>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</si>
  <si>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</si>
  <si>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</si>
  <si>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</si>
  <si>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</si>
  <si>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</si>
  <si>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</si>
  <si>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</si>
  <si>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</si>
  <si>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</si>
  <si>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</si>
  <si>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</si>
  <si>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</si>
  <si>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</si>
  <si>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</si>
  <si>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</si>
  <si>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</si>
  <si>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</si>
  <si>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</si>
  <si>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</si>
  <si>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</si>
  <si>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</si>
  <si>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</si>
  <si>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</si>
  <si>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</si>
  <si>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0.92</t>
  </si>
  <si>
    <t>▲ 1.20</t>
  </si>
  <si>
    <t>▲ 0.68</t>
  </si>
  <si>
    <t>一般会計</t>
  </si>
  <si>
    <t>介護保険特別会計</t>
  </si>
  <si>
    <t>国民健康保険特別会計</t>
  </si>
  <si>
    <t>競輪事業特別会計</t>
  </si>
  <si>
    <t>特定環境保全公共下水道事業会計</t>
  </si>
  <si>
    <t>▲ 0.57</t>
  </si>
  <si>
    <t>温泉事業特別会計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</si>
  <si>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</si>
  <si>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</si>
  <si>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</si>
  <si>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</si>
  <si>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</si>
  <si>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</si>
  <si>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</si>
  <si>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</si>
  <si>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</si>
  <si>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</si>
  <si>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5"/>
  </si>
  <si>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</si>
  <si>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
（非常勤職員公務災害補償等事業特別会計）</t>
    <rPh sb="14" eb="17">
      <t>ヒジョウキン</t>
    </rPh>
    <rPh sb="17" eb="19">
      <t>ショクイン</t>
    </rPh>
    <rPh sb="19" eb="21">
      <t>コウム</t>
    </rPh>
    <rPh sb="21" eb="23">
      <t>サイガイ</t>
    </rPh>
    <rPh sb="23" eb="26">
      <t>ホショウトウ</t>
    </rPh>
    <rPh sb="26" eb="28">
      <t>ジギョウ</t>
    </rPh>
    <rPh sb="28" eb="30">
      <t>トクベツ</t>
    </rPh>
    <rPh sb="30" eb="32">
      <t>カイケイ</t>
    </rPh>
    <phoneticPr fontId="5"/>
  </si>
  <si>
    <t>新潟県市町村総合事務組合
（消防団員等公務災害補償事業特別会計）</t>
    <rPh sb="14" eb="17">
      <t>ショウボウダン</t>
    </rPh>
    <rPh sb="17" eb="19">
      <t>イントウ</t>
    </rPh>
    <rPh sb="19" eb="21">
      <t>コウム</t>
    </rPh>
    <rPh sb="21" eb="23">
      <t>サイガイ</t>
    </rPh>
    <rPh sb="23" eb="25">
      <t>ホショウ</t>
    </rPh>
    <rPh sb="25" eb="27">
      <t>ジギョウ</t>
    </rPh>
    <rPh sb="27" eb="29">
      <t>トクベツ</t>
    </rPh>
    <rPh sb="29" eb="31">
      <t>カイケイ</t>
    </rPh>
    <phoneticPr fontId="5"/>
  </si>
  <si>
    <t>新潟県市町村総合事務組合（消防賞じゅつ金等支給事業特別会計）</t>
    <rPh sb="13" eb="15">
      <t>ショウボウ</t>
    </rPh>
    <rPh sb="15" eb="16">
      <t>ショウ</t>
    </rPh>
    <rPh sb="19" eb="20">
      <t>カネ</t>
    </rPh>
    <rPh sb="20" eb="21">
      <t>トウ</t>
    </rPh>
    <rPh sb="21" eb="23">
      <t>シキュウ</t>
    </rPh>
    <rPh sb="23" eb="25">
      <t>ジギョウ</t>
    </rPh>
    <rPh sb="25" eb="27">
      <t>トクベツ</t>
    </rPh>
    <rPh sb="27" eb="29">
      <t>カイケイ</t>
    </rPh>
    <phoneticPr fontId="5"/>
  </si>
  <si>
    <t>新潟県市町村総合事務組合（交通災害共済事業特別会計）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</si>
  <si>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燕・弥彦総合事務組合（一般会計）</t>
    <rPh sb="0" eb="1">
      <t>ツバメ</t>
    </rPh>
    <rPh sb="2" eb="4">
      <t>ヤヒコ</t>
    </rPh>
    <rPh sb="4" eb="6">
      <t>ソウゴウ</t>
    </rPh>
    <rPh sb="6" eb="8">
      <t>ジム</t>
    </rPh>
    <rPh sb="8" eb="10">
      <t>クミアイ</t>
    </rPh>
    <rPh sb="11" eb="13">
      <t>イッパン</t>
    </rPh>
    <rPh sb="13" eb="15">
      <t>カイケイ</t>
    </rPh>
    <phoneticPr fontId="5"/>
  </si>
  <si>
    <t>燕・弥彦総合事務組合（水道事業会計）</t>
    <rPh sb="0" eb="1">
      <t>ツバメ</t>
    </rPh>
    <rPh sb="2" eb="4">
      <t>ヤヒコ</t>
    </rPh>
    <rPh sb="4" eb="6">
      <t>ソウゴウ</t>
    </rPh>
    <rPh sb="6" eb="8">
      <t>ジム</t>
    </rPh>
    <rPh sb="8" eb="10">
      <t>クミアイ</t>
    </rPh>
    <rPh sb="11" eb="13">
      <t>スイドウ</t>
    </rPh>
    <rPh sb="13" eb="15">
      <t>ジギョウ</t>
    </rPh>
    <rPh sb="15" eb="17">
      <t>カイケイ</t>
    </rPh>
    <phoneticPr fontId="5"/>
  </si>
  <si>
    <t>西蒲原福祉事務組合（一般会計）</t>
    <rPh sb="0" eb="3">
      <t>ニシカンバラ</t>
    </rPh>
    <rPh sb="3" eb="5">
      <t>フクシ</t>
    </rPh>
    <rPh sb="5" eb="7">
      <t>ジム</t>
    </rPh>
    <rPh sb="7" eb="9">
      <t>クミアイ</t>
    </rPh>
    <rPh sb="10" eb="12">
      <t>イッパン</t>
    </rPh>
    <rPh sb="12" eb="14">
      <t>カイケイ</t>
    </rPh>
    <phoneticPr fontId="5"/>
  </si>
  <si>
    <t>西蒲原福祉事務組合（西蒲原地区休日夜間急患センター事業特別会計）</t>
    <rPh sb="0" eb="3">
      <t>ニシカンバラ</t>
    </rPh>
    <rPh sb="3" eb="5">
      <t>フクシ</t>
    </rPh>
    <rPh sb="5" eb="7">
      <t>ジム</t>
    </rPh>
    <rPh sb="7" eb="9">
      <t>クミアイ</t>
    </rPh>
    <rPh sb="10" eb="13">
      <t>ニシカンバラ</t>
    </rPh>
    <rPh sb="13" eb="15">
      <t>チク</t>
    </rPh>
    <rPh sb="15" eb="17">
      <t>キュウジツ</t>
    </rPh>
    <rPh sb="17" eb="19">
      <t>ヤカン</t>
    </rPh>
    <rPh sb="19" eb="21">
      <t>キュウカン</t>
    </rPh>
    <rPh sb="25" eb="27">
      <t>ジギョウ</t>
    </rPh>
    <rPh sb="27" eb="29">
      <t>トクベツ</t>
    </rPh>
    <rPh sb="29" eb="31">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</si>
  <si>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</si>
  <si>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</si>
  <si>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特例民法法人　弥彦サイクリングパーク</t>
    <rPh sb="0" eb="2">
      <t>トクレイ</t>
    </rPh>
    <rPh sb="2" eb="4">
      <t>ミンポウ</t>
    </rPh>
    <rPh sb="4" eb="6">
      <t>ホウジン</t>
    </rPh>
    <rPh sb="7" eb="9">
      <t>ヤヒコ</t>
    </rPh>
    <phoneticPr fontId="2"/>
  </si>
  <si>
    <t>県央土地開発公社</t>
    <rPh sb="0" eb="2">
      <t>ケンオウ</t>
    </rPh>
    <rPh sb="2" eb="4">
      <t>トチ</t>
    </rPh>
    <rPh sb="4" eb="6">
      <t>カイハツ</t>
    </rPh>
    <rPh sb="6" eb="8">
      <t>コウシャ</t>
    </rPh>
    <phoneticPr fontId="2"/>
  </si>
  <si>
    <t>弥彦村寄附金積立基金</t>
    <phoneticPr fontId="5"/>
  </si>
  <si>
    <t>弥彦村防犯灯及び街路灯整備基金</t>
    <phoneticPr fontId="5"/>
  </si>
  <si>
    <t>弥彦村ふるさとおこし基金</t>
    <phoneticPr fontId="5"/>
  </si>
  <si>
    <t>弥彦村子育て支援基金</t>
    <phoneticPr fontId="5"/>
  </si>
  <si>
    <t>弥彦村公共施設整備等基金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</si>
  <si>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</si>
  <si>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</si>
  <si>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</si>
  <si>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H28以降100.3％→89.4％→79.6％→55.8％と連続で減少傾向にある一方、有形固定資産減価償却率は64.4％→65.4％→66.5％→66.6％と上昇傾向にある。近年のハード整備事業による資産の増加が少ない一方で既存施設の減価償却が進行しているものと思わ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</si>
  <si>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</si>
  <si>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</si>
  <si>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</si>
  <si>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</si>
  <si>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</si>
  <si>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</si>
  <si>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H28以降4年連続で減少している。実質公債費比率はH30以降減少傾向となっているが、一般会計の元利償還金のピークがR4～R5に来ることが想定され、今後は左肩下がりとはならず、高止まりを維持するものと思われる。</t>
    <rPh sb="35" eb="37">
      <t>イコウ</t>
    </rPh>
    <rPh sb="39" eb="41">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</si>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</sst>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26" fillId="0" borderId="98" xfId="20" applyFont="1" applyBorder="1" applyAlignment="1" applyProtection="1">
      <alignment horizontal="left" vertical="center" wrapText="1"/>
      <protection locked="0"/>
    </xf>
    <xf numFmtId="0" fontId="26" fillId="0" borderId="99" xfId="20" applyFont="1" applyBorder="1" applyAlignment="1" applyProtection="1">
      <alignment horizontal="left" vertical="center" wrapText="1"/>
      <protection locked="0"/>
    </xf>
    <xf numFmtId="0" fontId="26" fillId="0" borderId="100" xfId="20" applyFont="1" applyBorder="1" applyAlignment="1" applyProtection="1">
      <alignment horizontal="left" vertical="center" wrapText="1"/>
      <protection locked="0"/>
    </xf>
    <xf numFmtId="177" fontId="34" fillId="0" borderId="101" xfId="12" applyNumberFormat="1" applyFont="1" applyBorder="1" applyAlignment="1" applyProtection="1">
      <alignment horizontal="right" vertical="center" shrinkToFit="1"/>
      <protection locked="0"/>
    </xf>
    <xf numFmtId="0" fontId="26" fillId="0" borderId="112" xfId="20" applyFont="1" applyBorder="1" applyAlignment="1" applyProtection="1">
      <alignment horizontal="left" vertical="center" wrapText="1"/>
      <protection locked="0"/>
    </xf>
    <xf numFmtId="0" fontId="26" fillId="0" borderId="113" xfId="20" applyFont="1" applyBorder="1" applyAlignment="1" applyProtection="1">
      <alignment horizontal="left" vertical="center" wrapText="1"/>
      <protection locked="0"/>
    </xf>
    <xf numFmtId="0" fontId="26" fillId="0" borderId="114" xfId="20" applyFont="1" applyBorder="1" applyAlignment="1" applyProtection="1">
      <alignment horizontal="left" vertical="center" wrapTex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xf numFmtId="180" fontId="1" fillId="0" borderId="0" xfId="16" applyNumberFormat="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0" xr:uid="{01CA308E-76DD-42F3-95BF-0A577851DAEA}"/>
    <cellStyle name="標準 6_APAHO402200_O-JJ1016-001-3_財政状況資料集(決算状況カード(各会計・関係団体))(Rev2)2" xfId="12" xr:uid="{00000000-0005-0000-0000-00000C000000}"/>
    <cellStyle name="標準 7" xfId="21" xr:uid="{1FE8C011-3882-45E6-9AE2-3E339E93336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3F35-466C-BB95-05E2AA0871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66116</c:v>
                </c:pt>
                <c:pt idx="1">
                  <c:v>62985</c:v>
                </c:pt>
                <c:pt idx="2">
                  <c:v>49645</c:v>
                </c:pt>
                <c:pt idx="3">
                  <c:v>89002</c:v>
                </c:pt>
                <c:pt idx="4">
                  <c:v>72195</c:v>
                </c:pt>
              </c:numCache>
            </c:numRef>
          </c:val>
          <c:smooth val="0"/>
          <c:extLst>
            <c:ext xmlns:c16="http://schemas.microsoft.com/office/drawing/2014/chart" uri="{C3380CC4-5D6E-409C-BE32-E72D297353CC}">
              <c16:uniqueId val="{00000001-3F35-466C-BB95-05E2AA0871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4.95</c:v>
                </c:pt>
                <c:pt idx="1">
                  <c:v>4.99</c:v>
                </c:pt>
                <c:pt idx="2">
                  <c:v>4.24</c:v>
                </c:pt>
                <c:pt idx="3">
                  <c:v>6.39</c:v>
                </c:pt>
                <c:pt idx="4">
                  <c:v>7.57</c:v>
                </c:pt>
              </c:numCache>
            </c:numRef>
          </c:val>
          <c:extLst>
            <c:ext xmlns:c16="http://schemas.microsoft.com/office/drawing/2014/chart" uri="{C3380CC4-5D6E-409C-BE32-E72D297353CC}">
              <c16:uniqueId val="{00000000-100D-437D-9E33-76462CB978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13.6</c:v>
                </c:pt>
                <c:pt idx="1">
                  <c:v>12.44</c:v>
                </c:pt>
                <c:pt idx="2">
                  <c:v>12.28</c:v>
                </c:pt>
                <c:pt idx="3">
                  <c:v>12.91</c:v>
                </c:pt>
                <c:pt idx="4">
                  <c:v>12.25</c:v>
                </c:pt>
              </c:numCache>
            </c:numRef>
          </c:val>
          <c:extLst>
            <c:ext xmlns:c16="http://schemas.microsoft.com/office/drawing/2014/chart" uri="{C3380CC4-5D6E-409C-BE32-E72D297353CC}">
              <c16:uniqueId val="{00000001-100D-437D-9E33-76462CB978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-0.92</c:v>
                </c:pt>
                <c:pt idx="1">
                  <c:v>-1.2</c:v>
                </c:pt>
                <c:pt idx="2">
                  <c:v>-0.68</c:v>
                </c:pt>
                <c:pt idx="3">
                  <c:v>2.48</c:v>
                </c:pt>
                <c:pt idx="4">
                  <c:v>1.51</c:v>
                </c:pt>
              </c:numCache>
            </c:numRef>
          </c:val>
          <c:smooth val="0"/>
          <c:extLst>
            <c:ext xmlns:c16="http://schemas.microsoft.com/office/drawing/2014/chart" uri="{C3380CC4-5D6E-409C-BE32-E72D297353CC}">
              <c16:uniqueId val="{00000002-100D-437D-9E33-76462CB978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5.92</c:v>
                </c:pt>
                <c:pt idx="2">
                  <c:v>#N/A</c:v>
                </c:pt>
                <c:pt idx="3">
                  <c:v>5.31</c:v>
                </c:pt>
                <c:pt idx="4">
                  <c:v>#N/A</c:v>
                </c:pt>
                <c:pt idx="5">
                  <c:v>0.83</c:v>
                </c:pt>
                <c:pt idx="6">
                  <c:v>0</c:v>
                </c:pt>
                <c:pt idx="7">
                  <c:v>0</c:v>
                </c:pt>
                <c:pt idx="8">
                  <c:v>0</c:v>
                </c:pt>
                <c:pt idx="9">
                  <c:v>0</c:v>
                </c:pt>
              </c:numCache>
            </c:numRef>
          </c:val>
          <c:extLst>
            <c:ext xmlns:c16="http://schemas.microsoft.com/office/drawing/2014/chart" uri="{C3380CC4-5D6E-409C-BE32-E72D297353CC}">
              <c16:uniqueId val="{00000000-E106-457F-A4D4-A7F3009435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06-457F-A4D4-A7F3009435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06-457F-A4D4-A7F30094351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0.02</c:v>
                </c:pt>
                <c:pt idx="8">
                  <c:v>#N/A</c:v>
                </c:pt>
                <c:pt idx="9">
                  <c:v>0.04</c:v>
                </c:pt>
              </c:numCache>
            </c:numRef>
          </c:val>
          <c:extLst>
            <c:ext xmlns:c16="http://schemas.microsoft.com/office/drawing/2014/chart" uri="{C3380CC4-5D6E-409C-BE32-E72D297353CC}">
              <c16:uniqueId val="{00000003-E106-457F-A4D4-A7F30094351A}"/>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0.08</c:v>
                </c:pt>
                <c:pt idx="4">
                  <c:v>#N/A</c:v>
                </c:pt>
                <c:pt idx="5">
                  <c:v>0.16</c:v>
                </c:pt>
                <c:pt idx="6">
                  <c:v>#N/A</c:v>
                </c:pt>
                <c:pt idx="7">
                  <c:v>0.37</c:v>
                </c:pt>
                <c:pt idx="8">
                  <c:v>#N/A</c:v>
                </c:pt>
                <c:pt idx="9">
                  <c:v>0.19</c:v>
                </c:pt>
              </c:numCache>
            </c:numRef>
          </c:val>
          <c:extLst>
            <c:ext xmlns:c16="http://schemas.microsoft.com/office/drawing/2014/chart" uri="{C3380CC4-5D6E-409C-BE32-E72D297353CC}">
              <c16:uniqueId val="{00000004-E106-457F-A4D4-A7F30094351A}"/>
            </c:ext>
          </c:extLst>
        </c:ser>
        <c:ser>
          <c:idx val="5"/>
          <c:order val="5"/>
          <c:tx>
            <c:strRef>
              <c:f>データシート!$A$32</c:f>
              <c:strCache>
                <c:ptCount val="1"/>
                <c:pt idx="0">
                  <c:v>特定環境保全公共下水道事業会計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c:v>
                </c:pt>
                <c:pt idx="2">
                  <c:v>#N/A</c:v>
                </c:pt>
                <c:pt idx="3">
                  <c:v>0.21</c:v>
                </c:pt>
                <c:pt idx="4">
                  <c:v>#N/A</c:v>
                </c:pt>
                <c:pt idx="5">
                  <c:v>0.06</c:v>
                </c:pt>
                <c:pt idx="6">
                  <c:v>0.56999999999999995</c:v>
                </c:pt>
                <c:pt idx="7">
                  <c:v>#N/A</c:v>
                </c:pt>
                <c:pt idx="8">
                  <c:v>#N/A</c:v>
                </c:pt>
                <c:pt idx="9">
                  <c:v>0.25</c:v>
                </c:pt>
              </c:numCache>
            </c:numRef>
          </c:val>
          <c:extLst>
            <c:ext xmlns:c16="http://schemas.microsoft.com/office/drawing/2014/chart" uri="{C3380CC4-5D6E-409C-BE32-E72D297353CC}">
              <c16:uniqueId val="{00000005-E106-457F-A4D4-A7F30094351A}"/>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0.28999999999999998</c:v>
                </c:pt>
                <c:pt idx="2">
                  <c:v>#N/A</c:v>
                </c:pt>
                <c:pt idx="3">
                  <c:v>0.46</c:v>
                </c:pt>
                <c:pt idx="4">
                  <c:v>#N/A</c:v>
                </c:pt>
                <c:pt idx="5">
                  <c:v>0.69</c:v>
                </c:pt>
                <c:pt idx="6">
                  <c:v>#N/A</c:v>
                </c:pt>
                <c:pt idx="7">
                  <c:v>0.09</c:v>
                </c:pt>
                <c:pt idx="8">
                  <c:v>#N/A</c:v>
                </c:pt>
                <c:pt idx="9">
                  <c:v>0.68</c:v>
                </c:pt>
              </c:numCache>
            </c:numRef>
          </c:val>
          <c:extLst>
            <c:ext xmlns:c16="http://schemas.microsoft.com/office/drawing/2014/chart" uri="{C3380CC4-5D6E-409C-BE32-E72D297353CC}">
              <c16:uniqueId val="{00000006-E106-457F-A4D4-A7F30094351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0.85</c:v>
                </c:pt>
                <c:pt idx="2">
                  <c:v>#N/A</c:v>
                </c:pt>
                <c:pt idx="3">
                  <c:v>1.06</c:v>
                </c:pt>
                <c:pt idx="4">
                  <c:v>#N/A</c:v>
                </c:pt>
                <c:pt idx="5">
                  <c:v>0.85</c:v>
                </c:pt>
                <c:pt idx="6">
                  <c:v>#N/A</c:v>
                </c:pt>
                <c:pt idx="7">
                  <c:v>1.18</c:v>
                </c:pt>
                <c:pt idx="8">
                  <c:v>#N/A</c:v>
                </c:pt>
                <c:pt idx="9">
                  <c:v>1.64</c:v>
                </c:pt>
              </c:numCache>
            </c:numRef>
          </c:val>
          <c:extLst>
            <c:ext xmlns:c16="http://schemas.microsoft.com/office/drawing/2014/chart" uri="{C3380CC4-5D6E-409C-BE32-E72D297353CC}">
              <c16:uniqueId val="{00000007-E106-457F-A4D4-A7F30094351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1.1100000000000001</c:v>
                </c:pt>
                <c:pt idx="2">
                  <c:v>#N/A</c:v>
                </c:pt>
                <c:pt idx="3">
                  <c:v>1.83</c:v>
                </c:pt>
                <c:pt idx="4">
                  <c:v>#N/A</c:v>
                </c:pt>
                <c:pt idx="5">
                  <c:v>2.4500000000000002</c:v>
                </c:pt>
                <c:pt idx="6">
                  <c:v>#N/A</c:v>
                </c:pt>
                <c:pt idx="7">
                  <c:v>3.66</c:v>
                </c:pt>
                <c:pt idx="8">
                  <c:v>#N/A</c:v>
                </c:pt>
                <c:pt idx="9">
                  <c:v>1.68</c:v>
                </c:pt>
              </c:numCache>
            </c:numRef>
          </c:val>
          <c:extLst>
            <c:ext xmlns:c16="http://schemas.microsoft.com/office/drawing/2014/chart" uri="{C3380CC4-5D6E-409C-BE32-E72D297353CC}">
              <c16:uniqueId val="{00000008-E106-457F-A4D4-A7F3009435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4.9400000000000004</c:v>
                </c:pt>
                <c:pt idx="2">
                  <c:v>#N/A</c:v>
                </c:pt>
                <c:pt idx="3">
                  <c:v>4.9800000000000004</c:v>
                </c:pt>
                <c:pt idx="4">
                  <c:v>#N/A</c:v>
                </c:pt>
                <c:pt idx="5">
                  <c:v>4.2300000000000004</c:v>
                </c:pt>
                <c:pt idx="6">
                  <c:v>#N/A</c:v>
                </c:pt>
                <c:pt idx="7">
                  <c:v>6.39</c:v>
                </c:pt>
                <c:pt idx="8">
                  <c:v>#N/A</c:v>
                </c:pt>
                <c:pt idx="9">
                  <c:v>7.57</c:v>
                </c:pt>
              </c:numCache>
            </c:numRef>
          </c:val>
          <c:extLst>
            <c:ext xmlns:c16="http://schemas.microsoft.com/office/drawing/2014/chart" uri="{C3380CC4-5D6E-409C-BE32-E72D297353CC}">
              <c16:uniqueId val="{00000009-E106-457F-A4D4-A7F3009435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385</c:v>
                </c:pt>
                <c:pt idx="5">
                  <c:v>367</c:v>
                </c:pt>
                <c:pt idx="8">
                  <c:v>365</c:v>
                </c:pt>
                <c:pt idx="11">
                  <c:v>354</c:v>
                </c:pt>
                <c:pt idx="14">
                  <c:v>336</c:v>
                </c:pt>
              </c:numCache>
            </c:numRef>
          </c:val>
          <c:extLst>
            <c:ext xmlns:c16="http://schemas.microsoft.com/office/drawing/2014/chart" uri="{C3380CC4-5D6E-409C-BE32-E72D297353CC}">
              <c16:uniqueId val="{00000000-20CC-4876-BAE5-9F0751B070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CC-4876-BAE5-9F0751B070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40</c:v>
                </c:pt>
                <c:pt idx="6">
                  <c:v>40</c:v>
                </c:pt>
                <c:pt idx="9">
                  <c:v>32</c:v>
                </c:pt>
                <c:pt idx="12">
                  <c:v>15</c:v>
                </c:pt>
              </c:numCache>
            </c:numRef>
          </c:val>
          <c:extLst>
            <c:ext xmlns:c16="http://schemas.microsoft.com/office/drawing/2014/chart" uri="{C3380CC4-5D6E-409C-BE32-E72D297353CC}">
              <c16:uniqueId val="{00000002-20CC-4876-BAE5-9F0751B070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36</c:v>
                </c:pt>
                <c:pt idx="6">
                  <c:v>38</c:v>
                </c:pt>
                <c:pt idx="9">
                  <c:v>34</c:v>
                </c:pt>
                <c:pt idx="12">
                  <c:v>36</c:v>
                </c:pt>
              </c:numCache>
            </c:numRef>
          </c:val>
          <c:extLst>
            <c:ext xmlns:c16="http://schemas.microsoft.com/office/drawing/2014/chart" uri="{C3380CC4-5D6E-409C-BE32-E72D297353CC}">
              <c16:uniqueId val="{00000003-20CC-4876-BAE5-9F0751B070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249</c:v>
                </c:pt>
                <c:pt idx="3">
                  <c:v>228</c:v>
                </c:pt>
                <c:pt idx="6">
                  <c:v>239</c:v>
                </c:pt>
                <c:pt idx="9">
                  <c:v>187</c:v>
                </c:pt>
                <c:pt idx="12">
                  <c:v>205</c:v>
                </c:pt>
              </c:numCache>
            </c:numRef>
          </c:val>
          <c:extLst>
            <c:ext xmlns:c16="http://schemas.microsoft.com/office/drawing/2014/chart" uri="{C3380CC4-5D6E-409C-BE32-E72D297353CC}">
              <c16:uniqueId val="{00000004-20CC-4876-BAE5-9F0751B070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CC-4876-BAE5-9F0751B070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CC-4876-BAE5-9F0751B070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373</c:v>
                </c:pt>
                <c:pt idx="3">
                  <c:v>379</c:v>
                </c:pt>
                <c:pt idx="6">
                  <c:v>391</c:v>
                </c:pt>
                <c:pt idx="9">
                  <c:v>393</c:v>
                </c:pt>
                <c:pt idx="12">
                  <c:v>387</c:v>
                </c:pt>
              </c:numCache>
            </c:numRef>
          </c:val>
          <c:extLst>
            <c:ext xmlns:c16="http://schemas.microsoft.com/office/drawing/2014/chart" uri="{C3380CC4-5D6E-409C-BE32-E72D297353CC}">
              <c16:uniqueId val="{00000007-20CC-4876-BAE5-9F0751B070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314</c:v>
                </c:pt>
                <c:pt idx="2">
                  <c:v>#N/A</c:v>
                </c:pt>
                <c:pt idx="3">
                  <c:v>#N/A</c:v>
                </c:pt>
                <c:pt idx="4">
                  <c:v>316</c:v>
                </c:pt>
                <c:pt idx="5">
                  <c:v>#N/A</c:v>
                </c:pt>
                <c:pt idx="6">
                  <c:v>#N/A</c:v>
                </c:pt>
                <c:pt idx="7">
                  <c:v>343</c:v>
                </c:pt>
                <c:pt idx="8">
                  <c:v>#N/A</c:v>
                </c:pt>
                <c:pt idx="9">
                  <c:v>#N/A</c:v>
                </c:pt>
                <c:pt idx="10">
                  <c:v>292</c:v>
                </c:pt>
                <c:pt idx="11">
                  <c:v>#N/A</c:v>
                </c:pt>
                <c:pt idx="12">
                  <c:v>#N/A</c:v>
                </c:pt>
                <c:pt idx="13">
                  <c:v>307</c:v>
                </c:pt>
                <c:pt idx="14">
                  <c:v>#N/A</c:v>
                </c:pt>
              </c:numCache>
            </c:numRef>
          </c:val>
          <c:smooth val="0"/>
          <c:extLst>
            <c:ext xmlns:c16="http://schemas.microsoft.com/office/drawing/2014/chart" uri="{C3380CC4-5D6E-409C-BE32-E72D297353CC}">
              <c16:uniqueId val="{00000008-20CC-4876-BAE5-9F0751B070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3933</c:v>
                </c:pt>
                <c:pt idx="5">
                  <c:v>3890</c:v>
                </c:pt>
                <c:pt idx="8">
                  <c:v>3814</c:v>
                </c:pt>
                <c:pt idx="11">
                  <c:v>3795</c:v>
                </c:pt>
                <c:pt idx="14">
                  <c:v>3852</c:v>
                </c:pt>
              </c:numCache>
            </c:numRef>
          </c:val>
          <c:extLst>
            <c:ext xmlns:c16="http://schemas.microsoft.com/office/drawing/2014/chart" uri="{C3380CC4-5D6E-409C-BE32-E72D297353CC}">
              <c16:uniqueId val="{00000000-09D2-42AA-A97A-BEBABCFF6D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9D2-42AA-A97A-BEBABCFF6D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453</c:v>
                </c:pt>
                <c:pt idx="5">
                  <c:v>398</c:v>
                </c:pt>
                <c:pt idx="8">
                  <c:v>483</c:v>
                </c:pt>
                <c:pt idx="11">
                  <c:v>449</c:v>
                </c:pt>
                <c:pt idx="14">
                  <c:v>537</c:v>
                </c:pt>
              </c:numCache>
            </c:numRef>
          </c:val>
          <c:extLst>
            <c:ext xmlns:c16="http://schemas.microsoft.com/office/drawing/2014/chart" uri="{C3380CC4-5D6E-409C-BE32-E72D297353CC}">
              <c16:uniqueId val="{00000002-09D2-42AA-A97A-BEBABCFF6D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D2-42AA-A97A-BEBABCFF6D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D2-42AA-A97A-BEBABCFF6D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D2-42AA-A97A-BEBABCFF6D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726</c:v>
                </c:pt>
                <c:pt idx="3">
                  <c:v>699</c:v>
                </c:pt>
                <c:pt idx="6">
                  <c:v>767</c:v>
                </c:pt>
                <c:pt idx="9">
                  <c:v>735</c:v>
                </c:pt>
                <c:pt idx="12">
                  <c:v>658</c:v>
                </c:pt>
              </c:numCache>
            </c:numRef>
          </c:val>
          <c:extLst>
            <c:ext xmlns:c16="http://schemas.microsoft.com/office/drawing/2014/chart" uri="{C3380CC4-5D6E-409C-BE32-E72D297353CC}">
              <c16:uniqueId val="{00000006-09D2-42AA-A97A-BEBABCFF6D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249</c:v>
                </c:pt>
                <c:pt idx="3">
                  <c:v>229</c:v>
                </c:pt>
                <c:pt idx="6">
                  <c:v>206</c:v>
                </c:pt>
                <c:pt idx="9">
                  <c:v>189</c:v>
                </c:pt>
                <c:pt idx="12">
                  <c:v>177</c:v>
                </c:pt>
              </c:numCache>
            </c:numRef>
          </c:val>
          <c:extLst>
            <c:ext xmlns:c16="http://schemas.microsoft.com/office/drawing/2014/chart" uri="{C3380CC4-5D6E-409C-BE32-E72D297353CC}">
              <c16:uniqueId val="{00000007-09D2-42AA-A97A-BEBABCFF6D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2555</c:v>
                </c:pt>
                <c:pt idx="3">
                  <c:v>2326</c:v>
                </c:pt>
                <c:pt idx="6">
                  <c:v>2187</c:v>
                </c:pt>
                <c:pt idx="9">
                  <c:v>1869</c:v>
                </c:pt>
                <c:pt idx="12">
                  <c:v>1692</c:v>
                </c:pt>
              </c:numCache>
            </c:numRef>
          </c:val>
          <c:extLst>
            <c:ext xmlns:c16="http://schemas.microsoft.com/office/drawing/2014/chart" uri="{C3380CC4-5D6E-409C-BE32-E72D297353CC}">
              <c16:uniqueId val="{00000008-09D2-42AA-A97A-BEBABCFF6D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160</c:v>
                </c:pt>
                <c:pt idx="3">
                  <c:v>123</c:v>
                </c:pt>
                <c:pt idx="6">
                  <c:v>83</c:v>
                </c:pt>
                <c:pt idx="9">
                  <c:v>126</c:v>
                </c:pt>
                <c:pt idx="12">
                  <c:v>111</c:v>
                </c:pt>
              </c:numCache>
            </c:numRef>
          </c:val>
          <c:extLst>
            <c:ext xmlns:c16="http://schemas.microsoft.com/office/drawing/2014/chart" uri="{C3380CC4-5D6E-409C-BE32-E72D297353CC}">
              <c16:uniqueId val="{00000009-09D2-42AA-A97A-BEBABCFF6D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3074</c:v>
                </c:pt>
                <c:pt idx="3">
                  <c:v>3088</c:v>
                </c:pt>
                <c:pt idx="6">
                  <c:v>3027</c:v>
                </c:pt>
                <c:pt idx="9">
                  <c:v>3051</c:v>
                </c:pt>
                <c:pt idx="12">
                  <c:v>3046</c:v>
                </c:pt>
              </c:numCache>
            </c:numRef>
          </c:val>
          <c:extLst>
            <c:ext xmlns:c16="http://schemas.microsoft.com/office/drawing/2014/chart" uri="{C3380CC4-5D6E-409C-BE32-E72D297353CC}">
              <c16:uniqueId val="{0000000A-09D2-42AA-A97A-BEBABCFF6D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2378</c:v>
                </c:pt>
                <c:pt idx="2">
                  <c:v>#N/A</c:v>
                </c:pt>
                <c:pt idx="3">
                  <c:v>#N/A</c:v>
                </c:pt>
                <c:pt idx="4">
                  <c:v>2175</c:v>
                </c:pt>
                <c:pt idx="5">
                  <c:v>#N/A</c:v>
                </c:pt>
                <c:pt idx="6">
                  <c:v>#N/A</c:v>
                </c:pt>
                <c:pt idx="7">
                  <c:v>1972</c:v>
                </c:pt>
                <c:pt idx="8">
                  <c:v>#N/A</c:v>
                </c:pt>
                <c:pt idx="9">
                  <c:v>#N/A</c:v>
                </c:pt>
                <c:pt idx="10">
                  <c:v>1726</c:v>
                </c:pt>
                <c:pt idx="11">
                  <c:v>#N/A</c:v>
                </c:pt>
                <c:pt idx="12">
                  <c:v>#N/A</c:v>
                </c:pt>
                <c:pt idx="13">
                  <c:v>1296</c:v>
                </c:pt>
                <c:pt idx="14">
                  <c:v>#N/A</c:v>
                </c:pt>
              </c:numCache>
            </c:numRef>
          </c:val>
          <c:smooth val="0"/>
          <c:extLst>
            <c:ext xmlns:c16="http://schemas.microsoft.com/office/drawing/2014/chart" uri="{C3380CC4-5D6E-409C-BE32-E72D297353CC}">
              <c16:uniqueId val="{0000000B-09D2-42AA-A97A-BEBABCFF6D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312</c:v>
                </c:pt>
                <c:pt idx="1">
                  <c:v>322</c:v>
                </c:pt>
                <c:pt idx="2">
                  <c:v>322</c:v>
                </c:pt>
              </c:numCache>
            </c:numRef>
          </c:val>
          <c:extLst>
            <c:ext xmlns:c16="http://schemas.microsoft.com/office/drawing/2014/chart" uri="{C3380CC4-5D6E-409C-BE32-E72D297353CC}">
              <c16:uniqueId val="{00000000-8249-4A45-A530-FA0F472589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8249-4A45-A530-FA0F472589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157</c:v>
                </c:pt>
                <c:pt idx="1">
                  <c:v>113</c:v>
                </c:pt>
                <c:pt idx="2">
                  <c:v>201</c:v>
                </c:pt>
              </c:numCache>
            </c:numRef>
          </c:val>
          <c:extLst>
            <c:ext xmlns:c16="http://schemas.microsoft.com/office/drawing/2014/chart" uri="{C3380CC4-5D6E-409C-BE32-E72D297353CC}">
              <c16:uniqueId val="{00000002-8249-4A45-A530-FA0F472589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{212AA313-0D2A-4876-96DA-E0FE43F57527}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96-4D03-8531-F44A3C2F74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{CAC74858-F9BE-4E91-8807-5EF0FA85693B}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96-4D03-8531-F44A3C2F74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{952DA2B1-1FBE-4DD4-903E-BF55B04E7044}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96-4D03-8531-F44A3C2F74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{CED22E57-DCB6-4C4F-B1DD-A407CEB9F66E}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96-4D03-8531-F44A3C2F74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{74F71757-FB8A-4919-96DE-A6716FA83251}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96-4D03-8531-F44A3C2F749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{159C2F4B-6D0D-41FB-846F-BA2CACA41B51}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96-4D03-8531-F44A3C2F749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{7348CF5B-F584-4F7B-B2D1-E54907064202}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96-4D03-8531-F44A3C2F749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{BBE7D0E5-213D-43D3-B1A0-0EA316477FD3}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96-4D03-8531-F44A3C2F74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{1978A3A5-E157-4E55-BA2F-159BD68F5A5C}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96-4D03-8531-F44A3C2F74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64.400000000000006</c:v>
                </c:pt>
                <c:pt idx="16">
                  <c:v>65.400000000000006</c:v>
                </c:pt>
                <c:pt idx="24">
                  <c:v>66.5</c:v>
                </c:pt>
                <c:pt idx="32">
                  <c:v>66.599999999999994</c:v>
                </c:pt>
              </c:numCache>
            </c:numRef>
          </c:xVal>
          <c:yVal>
            <c:numRef>
              <c:f>公会計指標分析・財政指標組合せ分析表!$BP$51:$DC$51</c:f>
              <c:numCache>
                <c:formatCode>#,##0.0;"▲ "#,##0.0</c:formatCode>
                <c:ptCount val="40"/>
                <c:pt idx="0">
                  <c:v>110</c:v>
                </c:pt>
                <c:pt idx="8">
                  <c:v>100.3</c:v>
                </c:pt>
                <c:pt idx="16">
                  <c:v>89.4</c:v>
                </c:pt>
                <c:pt idx="24">
                  <c:v>79.599999999999994</c:v>
                </c:pt>
                <c:pt idx="32">
                  <c:v>55.8</c:v>
                </c:pt>
              </c:numCache>
            </c:numRef>
          </c:yVal>
          <c:smooth val="0"/>
          <c:extLst>
            <c:ext xmlns:c16="http://schemas.microsoft.com/office/drawing/2014/chart" uri="{C3380CC4-5D6E-409C-BE32-E72D297353CC}">
              <c16:uniqueId val="{00000009-BF96-4D03-8531-F44A3C2F74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{00027002-23AE-4CF4-8EF1-8DE13E57E061}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96-4D03-8531-F44A3C2F74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{2BC3A267-EA6B-42D4-B34A-AF096E576B34}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96-4D03-8531-F44A3C2F74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{1B305169-8B91-4732-801F-2B792FA3C210}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96-4D03-8531-F44A3C2F74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{7AB88373-BCA2-4BCC-A02F-6EB90C44B73F}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96-4D03-8531-F44A3C2F74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{4654F187-D347-4541-97FA-E2C4E4C174CC}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96-4D03-8531-F44A3C2F749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{5FF7337C-4469-4A58-9C0E-EB3B811E6628}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96-4D03-8531-F44A3C2F749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{75F874FB-D25A-42B2-BA4E-EB5F198E32CB}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96-4D03-8531-F44A3C2F749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{234E4577-7E36-454D-A658-5755AE4B1BDF}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96-4D03-8531-F44A3C2F749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{0FDD4F06-5213-4B8F-9EA8-C6176CF3C5A4}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96-4D03-8531-F44A3C2F74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F96-4D03-8531-F44A3C2F7494}"/>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{125BAA0B-9D50-4D14-8F95-5020191A9BCC}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1DF-4E66-99DC-57D6A8FEDA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{EA3BA319-20B8-4FE6-951F-36BCB650D05B}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DF-4E66-99DC-57D6A8FEDA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{2A8E9CBB-944D-4059-B810-A19D45C2403C}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DF-4E66-99DC-57D6A8FEDA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{C439CB76-FF39-4D37-A91A-BDA850510BAD}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DF-4E66-99DC-57D6A8FEDA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{3571A486-4959-46A9-80F4-4E9EBDFE2BED}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DF-4E66-99DC-57D6A8FEDAE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{F4A7599C-6F18-4536-8E1A-52870B33F991}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1DF-4E66-99DC-57D6A8FEDAE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{678BF378-39C2-47CB-933F-62D90EAEA46F}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1DF-4E66-99DC-57D6A8FEDAE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{B5E08898-99F9-489E-B2DC-E93B4A7229C8}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1DF-4E66-99DC-57D6A8FEDAE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{1CB007E1-D210-46DD-B993-6BCC804101D6}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1DF-4E66-99DC-57D6A8FEDA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14.3</c:v>
                </c:pt>
                <c:pt idx="16">
                  <c:v>14.8</c:v>
                </c:pt>
                <c:pt idx="24">
                  <c:v>14.5</c:v>
                </c:pt>
                <c:pt idx="32">
                  <c:v>14</c:v>
                </c:pt>
              </c:numCache>
            </c:numRef>
          </c:xVal>
          <c:yVal>
            <c:numRef>
              <c:f>公会計指標分析・財政指標組合せ分析表!$BP$73:$DC$73</c:f>
              <c:numCache>
                <c:formatCode>#,##0.0;"▲ "#,##0.0</c:formatCode>
                <c:ptCount val="40"/>
                <c:pt idx="0">
                  <c:v>110</c:v>
                </c:pt>
                <c:pt idx="8">
                  <c:v>100.3</c:v>
                </c:pt>
                <c:pt idx="16">
                  <c:v>89.4</c:v>
                </c:pt>
                <c:pt idx="24">
                  <c:v>79.599999999999994</c:v>
                </c:pt>
                <c:pt idx="32">
                  <c:v>55.8</c:v>
                </c:pt>
              </c:numCache>
            </c:numRef>
          </c:yVal>
          <c:smooth val="0"/>
          <c:extLst>
            <c:ext xmlns:c16="http://schemas.microsoft.com/office/drawing/2014/chart" uri="{C3380CC4-5D6E-409C-BE32-E72D297353CC}">
              <c16:uniqueId val="{00000009-41DF-4E66-99DC-57D6A8FEDA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0976E-2"/>
                  <c:y val="-0.101440365721926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{5EDCA007-5C32-48FC-AA4F-453DB1DA456E}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1DF-4E66-99DC-57D6A8FEDA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{F1A85836-9863-4EE6-B8AC-DCB171CF403C}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DF-4E66-99DC-57D6A8FEDA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{D3E71816-0844-4A8A-975F-0208002A8B2B}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DF-4E66-99DC-57D6A8FEDA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{EFCFBD99-8E6B-468E-A85D-5CECA471DE88}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DF-4E66-99DC-57D6A8FEDA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{BE54FD39-ED46-4A97-A1B2-BBB90E2F1759}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DF-4E66-99DC-57D6A8FEDAE4}"/>
                </c:ext>
              </c:extLst>
            </c:dLbl>
            <c:dLbl>
              <c:idx val="8"/>
              <c:layout>
                <c:manualLayout>
                  <c:x val="-2.2473312909510421E-2"/>
                  <c:y val="-6.65552668765887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{B298CF5B-5B5E-47E0-BA09-D2246D581DB2}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1DF-4E66-99DC-57D6A8FEDAE4}"/>
                </c:ext>
              </c:extLst>
            </c:dLbl>
            <c:dLbl>
              <c:idx val="16"/>
              <c:layout>
                <c:manualLayout>
                  <c:x val="-3.1697991619110633E-2"/>
                  <c:y val="-2.871381533207252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{748B7A59-2D4D-4FE7-8B09-07EAB18C743F}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1DF-4E66-99DC-57D6A8FEDAE4}"/>
                </c:ext>
              </c:extLst>
            </c:dLbl>
            <c:dLbl>
              <c:idx val="24"/>
              <c:layout>
                <c:manualLayout>
                  <c:x val="-3.1570342725075584E-2"/>
                  <c:y val="-3.87658254943636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{041905DC-F493-4B6D-B85A-5319397BED55}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1DF-4E66-99DC-57D6A8FEDAE4}"/>
                </c:ext>
              </c:extLst>
            </c:dLbl>
            <c:dLbl>
              <c:idx val="32"/>
              <c:layout>
                <c:manualLayout>
                  <c:x val="-3.1570342725075584E-2"/>
                  <c:y val="-7.660727703887990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{90B27713-2F18-42E4-9691-B0B0AA5F3C60}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1DF-4E66-99DC-57D6A8FEDA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1DF-4E66-99DC-57D6A8FEDAE4}"/>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償還方法を元金均等償還に切り替えてから償還のピークが</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ja-JP" altLang="en-US"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は減少となった。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公営企業債元利償還金繰入金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下水道事業債残高の減少に伴い、</a:t>
          </a:r>
          <a:r>
            <a:rPr kumimoji="1" lang="ja-JP" altLang="en-US" sz="1100">
              <a:solidFill>
                <a:schemeClr val="dk1"/>
              </a:solidFill>
              <a:effectLst/>
              <a:latin typeface="+mn-lt"/>
              <a:ea typeface="+mn-ea"/>
              <a:cs typeface="+mn-cs"/>
            </a:rPr>
            <a:t>減少傾向にある。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組合債元利償還金負担金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主に燕・弥彦総合事務組合の起債償還額の増加の影響（ごみ処理場・葬祭場の更新等）を受けて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百万円前後を増減している。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債務負担行為</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元に</a:t>
          </a:r>
          <a:r>
            <a:rPr kumimoji="1" lang="ja-JP" altLang="ja-JP" sz="1100">
              <a:solidFill>
                <a:schemeClr val="dk1"/>
              </a:solidFill>
              <a:effectLst/>
              <a:latin typeface="+mn-lt"/>
              <a:ea typeface="+mn-ea"/>
              <a:cs typeface="+mn-cs"/>
            </a:rPr>
            <a:t>債務が終了するものが</a:t>
          </a:r>
          <a:r>
            <a:rPr kumimoji="1" lang="ja-JP" altLang="en-US" sz="1100">
              <a:solidFill>
                <a:schemeClr val="dk1"/>
              </a:solidFill>
              <a:effectLst/>
              <a:latin typeface="+mn-lt"/>
              <a:ea typeface="+mn-ea"/>
              <a:cs typeface="+mn-cs"/>
            </a:rPr>
            <a:t>あり大きく減少した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一般会計の元金償還金が高止まりしているため、</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まで短期的には増加傾向であったが、</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元においては公営企業債充当繰入金の大幅な減に起因して減少</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債務</a:t>
          </a:r>
          <a:r>
            <a:rPr kumimoji="1" lang="ja-JP" altLang="en-US" sz="1100">
              <a:solidFill>
                <a:schemeClr val="dk1"/>
              </a:solidFill>
              <a:effectLst/>
              <a:latin typeface="+mn-lt"/>
              <a:ea typeface="+mn-ea"/>
              <a:cs typeface="+mn-cs"/>
            </a:rPr>
            <a:t>の終了により減少となった。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一般会計債残高</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元金償還額が新発債発行額を上回っているため残高はなだらかに減少傾向にある。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債務負担行為残高</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末で新規設定したため、</a:t>
          </a:r>
          <a:r>
            <a:rPr kumimoji="1" lang="en-US" altLang="ja-JP" sz="1050">
              <a:solidFill>
                <a:schemeClr val="dk1"/>
              </a:solidFill>
              <a:effectLst/>
              <a:latin typeface="+mn-lt"/>
              <a:ea typeface="+mn-ea"/>
              <a:cs typeface="+mn-cs"/>
            </a:rPr>
            <a:t>H28</a:t>
          </a:r>
          <a:r>
            <a:rPr kumimoji="1" lang="ja-JP" altLang="ja-JP" sz="1050">
              <a:solidFill>
                <a:schemeClr val="dk1"/>
              </a:solidFill>
              <a:effectLst/>
              <a:latin typeface="+mn-lt"/>
              <a:ea typeface="+mn-ea"/>
              <a:cs typeface="+mn-cs"/>
            </a:rPr>
            <a:t>は増加しているが、</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以降順調に減少している。また、</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末においても新規設定したため、</a:t>
          </a:r>
          <a:r>
            <a:rPr kumimoji="1" lang="en-US" altLang="ja-JP" sz="1050">
              <a:solidFill>
                <a:schemeClr val="dk1"/>
              </a:solidFill>
              <a:effectLst/>
              <a:latin typeface="+mn-lt"/>
              <a:ea typeface="+mn-ea"/>
              <a:cs typeface="+mn-cs"/>
            </a:rPr>
            <a:t>43</a:t>
          </a:r>
          <a:r>
            <a:rPr kumimoji="1" lang="ja-JP" altLang="ja-JP" sz="1050">
              <a:solidFill>
                <a:schemeClr val="dk1"/>
              </a:solidFill>
              <a:effectLst/>
              <a:latin typeface="+mn-lt"/>
              <a:ea typeface="+mn-ea"/>
              <a:cs typeface="+mn-cs"/>
            </a:rPr>
            <a:t>百万円の増となったが</a:t>
          </a:r>
          <a:r>
            <a:rPr kumimoji="1" lang="en-US" altLang="ja-JP" sz="1050">
              <a:solidFill>
                <a:schemeClr val="dk1"/>
              </a:solidFill>
              <a:effectLst/>
              <a:latin typeface="+mn-lt"/>
              <a:ea typeface="+mn-ea"/>
              <a:cs typeface="+mn-cs"/>
            </a:rPr>
            <a:t>R2</a:t>
          </a:r>
          <a:r>
            <a:rPr kumimoji="1" lang="ja-JP" altLang="ja-JP" sz="1050">
              <a:solidFill>
                <a:schemeClr val="dk1"/>
              </a:solidFill>
              <a:effectLst/>
              <a:latin typeface="+mn-lt"/>
              <a:ea typeface="+mn-ea"/>
              <a:cs typeface="+mn-cs"/>
            </a:rPr>
            <a:t>以降減少傾向にある。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公営企業債等繰入見込額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下水道事業債残高の減少に伴い、減少。</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組合等負担等見込額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主に燕・弥彦総合事務組合の起債残高影響を受けている。（</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ごみ処理場・葬祭場の更新等）</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退職手当負担見込額</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退職手当については、新潟県市町村総合事務組合退職手当組合に負担金として支出しており、退職手当見込み額及び積立不足額</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組合から示されている。</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充当可能基金</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についてはふるさと納税の剰余分</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億円を積立てたことから大きく増加している。</a:t>
          </a:r>
          <a:r>
            <a:rPr kumimoji="1" lang="en-US" altLang="ja-JP" sz="1050">
              <a:solidFill>
                <a:schemeClr val="dk1"/>
              </a:solidFill>
              <a:effectLst/>
              <a:latin typeface="+mn-lt"/>
              <a:ea typeface="+mn-ea"/>
              <a:cs typeface="+mn-cs"/>
            </a:rPr>
            <a:t>R</a:t>
          </a:r>
          <a:r>
            <a:rPr kumimoji="1" lang="ja-JP" altLang="ja-JP" sz="1050">
              <a:solidFill>
                <a:schemeClr val="dk1"/>
              </a:solidFill>
              <a:effectLst/>
              <a:latin typeface="+mn-lt"/>
              <a:ea typeface="+mn-ea"/>
              <a:cs typeface="+mn-cs"/>
            </a:rPr>
            <a:t>元については学校教育施設整備事業と新型肺炎対策事業へ充当するため、寄附金積立基金より合わせて</a:t>
          </a:r>
          <a:r>
            <a:rPr kumimoji="1" lang="en-US" altLang="ja-JP" sz="1050">
              <a:solidFill>
                <a:schemeClr val="dk1"/>
              </a:solidFill>
              <a:effectLst/>
              <a:latin typeface="+mn-lt"/>
              <a:ea typeface="+mn-ea"/>
              <a:cs typeface="+mn-cs"/>
            </a:rPr>
            <a:t>48</a:t>
          </a:r>
          <a:r>
            <a:rPr kumimoji="1" lang="ja-JP" altLang="ja-JP" sz="1050">
              <a:solidFill>
                <a:schemeClr val="dk1"/>
              </a:solidFill>
              <a:effectLst/>
              <a:latin typeface="+mn-lt"/>
              <a:ea typeface="+mn-ea"/>
              <a:cs typeface="+mn-cs"/>
            </a:rPr>
            <a:t>百万円の取り崩しを行ったことから減少している。</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においてはふるさと納税が好調なことから</a:t>
          </a:r>
          <a:r>
            <a:rPr kumimoji="1" lang="en-US" altLang="ja-JP" sz="1050">
              <a:solidFill>
                <a:schemeClr val="dk1"/>
              </a:solidFill>
              <a:effectLst/>
              <a:latin typeface="+mn-lt"/>
              <a:ea typeface="+mn-ea"/>
              <a:cs typeface="+mn-cs"/>
            </a:rPr>
            <a:t>107</a:t>
          </a:r>
          <a:r>
            <a:rPr kumimoji="1" lang="ja-JP" altLang="en-US" sz="1050">
              <a:solidFill>
                <a:schemeClr val="dk1"/>
              </a:solidFill>
              <a:effectLst/>
              <a:latin typeface="+mn-lt"/>
              <a:ea typeface="+mn-ea"/>
              <a:cs typeface="+mn-cs"/>
            </a:rPr>
            <a:t>百万円の積立を行った。</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分子</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一般会計残高・下水道事業残高および債務負担行為残高が減少傾向にあ</a:t>
          </a:r>
          <a:r>
            <a:rPr kumimoji="1" lang="ja-JP" altLang="en-US" sz="1050">
              <a:solidFill>
                <a:schemeClr val="dk1"/>
              </a:solidFill>
              <a:effectLst/>
              <a:latin typeface="+mn-lt"/>
              <a:ea typeface="+mn-ea"/>
              <a:cs typeface="+mn-cs"/>
            </a:rPr>
            <a:t>り、充当可能基金が増加傾向にあることで、</a:t>
          </a:r>
          <a:r>
            <a:rPr kumimoji="1" lang="ja-JP" altLang="ja-JP" sz="1050">
              <a:solidFill>
                <a:schemeClr val="dk1"/>
              </a:solidFill>
              <a:effectLst/>
              <a:latin typeface="+mn-lt"/>
              <a:ea typeface="+mn-ea"/>
              <a:cs typeface="+mn-cs"/>
            </a:rPr>
            <a:t>減少している。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新潟県弥彦村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元末において、当初予算と同額の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百万円を積み立てたことにより残高が増加している。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特定目的金</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末において、主にふるさと納税の剰余分</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円を積み立てたことにより大きく増加している。</a:t>
          </a:r>
          <a:endParaRPr lang="ja-JP" altLang="ja-JP" sz="1400">
            <a:effectLst/>
          </a:endParaRPr>
        </a:p>
        <a:p>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元末において、学校教育施設整備工事費および新型肺炎対策事業費へ充当するため、合わせて</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円を取り崩したことにより減少している。</a:t>
          </a:r>
          <a:endParaRPr lang="ja-JP" altLang="ja-JP" sz="1400">
            <a:effectLst/>
          </a:endParaRPr>
        </a:p>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末において</a:t>
          </a:r>
          <a:r>
            <a:rPr kumimoji="1" lang="ja-JP" altLang="en-US" sz="1100">
              <a:solidFill>
                <a:schemeClr val="dk1"/>
              </a:solidFill>
              <a:effectLst/>
              <a:latin typeface="+mn-lt"/>
              <a:ea typeface="+mn-ea"/>
              <a:cs typeface="+mn-cs"/>
            </a:rPr>
            <a:t>、ふるさと納税が好調なことから</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百万円を積み立てたことにより大きく増加している。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末においては、</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の積立を予定している。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以降においては、財政的な余裕があるときに財政調整基金への積立を行っていく方針である。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末においては、百万円単位での積立て・取崩しは行わないため増減なしとなる予定。</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以降においては、財源充当が必要となった場合に取崩しを行うとともに基金廃止を検討していく方針である。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特定目的基金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・寄付金積立基金：</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末において</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百万円の積立を行い、</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以降の図書館建設費の財源として利用予定</a:t>
          </a:r>
          <a:r>
            <a:rPr kumimoji="1" lang="ja-JP" altLang="ja-JP" sz="1100">
              <a:solidFill>
                <a:schemeClr val="dk1"/>
              </a:solidFill>
              <a:effectLst/>
              <a:latin typeface="+mn-lt"/>
              <a:ea typeface="+mn-ea"/>
              <a:cs typeface="+mn-cs"/>
            </a:rPr>
            <a:t>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寄附金積立基金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寄附目的別に積立てを行い、後年度取り崩して財源として充当する。ふるさと納税の剰余分もこの基金に積立てを行っている。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水道事業料金調整基金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燕市との水道事業に伴い、将来的には水道料金が高額となることが想定されるため、激変緩和を目的に積立てを行ったもの。</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ふるさとおこし基金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地域振興に資する事業に充当することを目的としている。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防犯灯及び街路灯整備基金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村内の防犯灯をエスコ事業により</a:t>
          </a:r>
          <a:r>
            <a:rPr kumimoji="1" lang="en-US" altLang="ja-JP" sz="1100">
              <a:solidFill>
                <a:schemeClr val="dk1"/>
              </a:solidFill>
              <a:effectLst/>
              <a:latin typeface="+mn-lt"/>
              <a:ea typeface="+mn-ea"/>
              <a:cs typeface="+mn-cs"/>
            </a:rPr>
            <a:t>LED</a:t>
          </a:r>
          <a:r>
            <a:rPr kumimoji="1" lang="ja-JP" altLang="ja-JP" sz="1100">
              <a:solidFill>
                <a:schemeClr val="dk1"/>
              </a:solidFill>
              <a:effectLst/>
              <a:latin typeface="+mn-lt"/>
              <a:ea typeface="+mn-ea"/>
              <a:cs typeface="+mn-cs"/>
            </a:rPr>
            <a:t>に更新したため、将来的な更新に備えて積み立てを行っているもの。</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子育て支援基金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子育てに資する事業に充当するため積立てを行っているもの。</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モンゴル国親善交流基金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モンゴル国との国際交流事業の推進を図るため積立を行っているもの。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寄付金積立基金</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末において、ふるさと納税が好調なことから</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百万円を積み立てたことにより大きく増加している。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防犯灯及び街路灯整備基金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毎年定額の積立て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水道事業料金調整基金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新型コロナウイルス感染症の影響による、水道料金の基本料金を６か月分免除の財源とするため</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百万円を取り崩し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特定目的基金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寄付金積立基金：</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末において</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百万円の積立を行い、</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以降の図書館建設費の財源として利用予定である。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防犯灯及び街路灯整備基金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村内の防犯灯をエスコ事業により</a:t>
          </a:r>
          <a:r>
            <a:rPr kumimoji="1" lang="en-US" altLang="ja-JP" sz="1100">
              <a:solidFill>
                <a:schemeClr val="dk1"/>
              </a:solidFill>
              <a:effectLst/>
              <a:latin typeface="+mn-lt"/>
              <a:ea typeface="+mn-ea"/>
              <a:cs typeface="+mn-cs"/>
            </a:rPr>
            <a:t>LED</a:t>
          </a:r>
          <a:r>
            <a:rPr kumimoji="1" lang="ja-JP" altLang="en-US" sz="1100">
              <a:solidFill>
                <a:schemeClr val="dk1"/>
              </a:solidFill>
              <a:effectLst/>
              <a:latin typeface="+mn-lt"/>
              <a:ea typeface="+mn-ea"/>
              <a:cs typeface="+mn-cs"/>
            </a:rPr>
            <a:t>化済。</a:t>
          </a:r>
          <a:r>
            <a:rPr kumimoji="1" lang="ja-JP" altLang="ja-JP" sz="1100">
              <a:solidFill>
                <a:schemeClr val="dk1"/>
              </a:solidFill>
              <a:effectLst/>
              <a:latin typeface="+mn-lt"/>
              <a:ea typeface="+mn-ea"/>
              <a:cs typeface="+mn-cs"/>
            </a:rPr>
            <a:t>更新</a:t>
          </a:r>
          <a:r>
            <a:rPr kumimoji="1" lang="ja-JP" altLang="en-US" sz="1100">
              <a:solidFill>
                <a:schemeClr val="dk1"/>
              </a:solidFill>
              <a:effectLst/>
              <a:latin typeface="+mn-lt"/>
              <a:ea typeface="+mn-ea"/>
              <a:cs typeface="+mn-cs"/>
            </a:rPr>
            <a:t>時に取り崩し</a:t>
          </a:r>
          <a:r>
            <a:rPr kumimoji="1" lang="ja-JP" altLang="ja-JP" sz="1100">
              <a:solidFill>
                <a:schemeClr val="dk1"/>
              </a:solidFill>
              <a:effectLst/>
              <a:latin typeface="+mn-lt"/>
              <a:ea typeface="+mn-ea"/>
              <a:cs typeface="+mn-cs"/>
            </a:rPr>
            <a:t>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モンゴル国親善交流基金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が終息後、</a:t>
          </a:r>
          <a:r>
            <a:rPr kumimoji="1" lang="ja-JP" altLang="ja-JP" sz="1100">
              <a:solidFill>
                <a:schemeClr val="dk1"/>
              </a:solidFill>
              <a:effectLst/>
              <a:latin typeface="+mn-lt"/>
              <a:ea typeface="+mn-ea"/>
              <a:cs typeface="+mn-cs"/>
            </a:rPr>
            <a:t>モンゴル国との国際交流事業</a:t>
          </a:r>
          <a:r>
            <a:rPr kumimoji="1" lang="ja-JP" altLang="en-US" sz="1100">
              <a:solidFill>
                <a:schemeClr val="dk1"/>
              </a:solidFill>
              <a:effectLst/>
              <a:latin typeface="+mn-lt"/>
              <a:ea typeface="+mn-ea"/>
              <a:cs typeface="+mn-cs"/>
            </a:rPr>
            <a:t>の財源として利用予定である。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元末において、当初予算と同額の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百万円を積み立てたことにより残高が増加している。</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末において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取崩を行わず現状を維持している。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末においては、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百円の積立を予定している。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以降においては、財政的な余裕があるときに財政調整基金への積立を行っていく方針である。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満期一括償還方式を採用している既発債がないため、残高の増減がない。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以降においても、百万円単位での積立て・取崩しは行わないため増減なしとなる予定。</a:t>
          </a:r>
          <a:endParaRPr lang="ja-JP" altLang="ja-JP" sz="1400">
            <a:effectLst/>
          </a:endParaRPr>
        </a:p>
        <a:p>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以降においては、財源充当が必要となった場合に取崩しを行うとともに基金廃止を検討していく方針である。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CAEAE8-E496-4D9D-8DF6-BB5244FB3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8B4FA0-E4AA-4B63-9E90-49270B355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312FCFC-1212-423D-9B98-B5B24B823C7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324B522-61CD-425F-A222-FAF656BBA51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51D1A02-C0D3-4B1C-A92A-996CA9ABDF8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0808304-394F-4B05-8C5B-52BFE08E2ED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BA0845A-236A-4D95-A215-E20C50726EA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798520D-3C44-47F9-B39C-626B5AD7DB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8A94FB4-3561-4A4C-A877-C8640F62F97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7E4396-63F3-4640-86F0-A4450B2B253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A5FFE0F-711E-4056-A872-AD8DF90D92B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358C22A-272C-4743-BB93-4A4FD65B0F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7,912
7,893
25.17
5,579,542
5,361,220
199,322
2,632,483
3,046,269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283BE96-4485-4648-8CB3-4D33F19D14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EB51FE1-90C1-4471-84DC-1305E60FE89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8AA7B54-DFF0-460A-B828-E73B698A8B2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762B805-D87C-40CF-B0E7-79199CDF4A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C71CCED-A2F9-468F-AC5A-23D7115425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AB6998-F823-42EA-A225-D36DF3B1EA7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0B829FB-0E4C-4DBF-916F-8A6C195583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DDA5F41-103D-475F-B782-415BD07993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8AF9D64-0D94-482A-A9D3-0E825F797BC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CB0BC49-BC25-4A36-95DA-BE5D48E1349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2324BEB-7FDD-4D6B-9173-33671E454C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91CB1E0-B843-478B-9946-9AA21519F76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DABEBA0-2700-4358-BFDA-566281B62B2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AC9E4A8-CC5E-4BB4-8942-625C80A7729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75F517-C23D-4517-8B39-BB9B198FAC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72D3E5-7A5E-4C6E-B69C-2F2C37163AE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05D4F21-B805-48AA-8F44-CBF4541FF0C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14B2D7F-A775-4945-BF57-CBEF4A71674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7AD8491-7FD5-4328-9CD8-E8492C9FDBC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EDD18B5-39CC-4661-B907-355F80635D8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16F212D-DF4E-4408-BC8E-42C2B3FB356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C9762CB-3865-476F-A5CC-098A00F08B2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2F360E5-63CF-446B-B2B1-1111058953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8CF1992-6D4F-4CA4-BAF4-C8A6375A10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1AC2D45-EB66-4277-9C44-92866E76250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AF550AF-21D1-4F03-9EF9-133F398C9A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67847A8-AE77-4AEB-9A56-A6A483BF13C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53C6124-C570-4118-8F4F-CA88138BE91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D7A5805-E409-482A-85B7-28E222E70FF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2E0AF1F-2CF1-4E90-B6A8-6A206CD50A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0E48CA4-740A-4253-B44C-04FDD646B1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2771022-A670-460A-A00E-0A46B1F90E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71930CA-A45A-4384-8AAC-C191D3242C8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5C699BF-8D0D-44C2-9B8E-F6BC89686A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22A7C48-AAE8-497C-9EC4-B5710932C32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有形固定資産額の合計が</a:t>
          </a:r>
          <a:r>
            <a:rPr kumimoji="1" lang="en-US" altLang="ja-JP" sz="1100">
              <a:solidFill>
                <a:schemeClr val="dk1"/>
              </a:solidFill>
              <a:effectLst/>
              <a:latin typeface="+mn-lt"/>
              <a:ea typeface="+mn-ea"/>
              <a:cs typeface="+mn-cs"/>
            </a:rPr>
            <a:t>848,604</a:t>
          </a:r>
          <a:r>
            <a:rPr kumimoji="1" lang="ja-JP" altLang="ja-JP" sz="1100">
              <a:solidFill>
                <a:schemeClr val="dk1"/>
              </a:solidFill>
              <a:effectLst/>
              <a:latin typeface="+mn-lt"/>
              <a:ea typeface="+mn-ea"/>
              <a:cs typeface="+mn-cs"/>
            </a:rPr>
            <a:t>千円の増に対して、減価償却累計額が</a:t>
          </a:r>
          <a:r>
            <a:rPr kumimoji="1" lang="en-US" altLang="ja-JP" sz="1100">
              <a:solidFill>
                <a:schemeClr val="dk1"/>
              </a:solidFill>
              <a:effectLst/>
              <a:latin typeface="+mn-lt"/>
              <a:ea typeface="+mn-ea"/>
              <a:cs typeface="+mn-cs"/>
            </a:rPr>
            <a:t>622,198</a:t>
          </a:r>
          <a:r>
            <a:rPr kumimoji="1" lang="ja-JP" altLang="ja-JP" sz="1100">
              <a:solidFill>
                <a:schemeClr val="dk1"/>
              </a:solidFill>
              <a:effectLst/>
              <a:latin typeface="+mn-lt"/>
              <a:ea typeface="+mn-ea"/>
              <a:cs typeface="+mn-cs"/>
            </a:rPr>
            <a:t>千円の増のため、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ポイントの増加となっている。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7E5DE5F-6550-46CC-BE6F-43A45C3814E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377F7CF-438C-43FC-A9DA-80D02A90FF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2E2BD06-66AA-4996-8D7F-C02F5A9002F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BD3EC88-F1FC-4351-BA0F-AFC77203518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C2874AF-B746-427F-B60A-AC99C1A79D4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5960534-2463-473D-BE9C-A1571D1C656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82E4FD2-EE4A-4A1E-BACF-5FBD577574A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BC3A3DB-013C-44C2-8CE2-3576B595BB2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F942169-0012-43C9-91F4-08A5CD19F5E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09BF835-AD31-43A2-96EA-BFE72458B7C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B7B4C8E-87AF-41D7-8493-0C0CE336539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5B9F1B8-670A-4DF5-8DED-F0EB471DA66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3C5880F-3385-476F-BE82-CEEAEFAC75C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FF661CD-5C89-4B1D-9D8C-085AAAD28F4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9B9F7F7-401C-4B2F-B870-F0CACB56FA6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023625A-93F3-4FBE-934B-05967D0EE14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46079A30-4405-4192-8070-60D95D0FF16E}"/>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CC43B7B4-C6D0-456C-BEAE-0F625E4FF20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59A1A44A-7FA6-4A9A-8D12-1E6D94702EF9}"/>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00E243F9-0A15-41CC-A73F-E76B0CA41076}"/>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0320CBC1-6550-4B23-AC03-49B8B6E3B181}"/>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A2E935F6-9155-4E9E-8980-7599368633B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A6D103C2-3161-46EB-A933-7235195A3E66}"/>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54D6567C-B4C5-4455-AE76-EDF0C62EECB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19FA5187-383A-4936-83AE-95FC55D8FDC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01AF8293-19EC-4D71-ACA0-BE500F0D1895}"/>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2B6B41FA-36D5-49E5-8D43-912F33E6DD29}"/>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8AEA111-45EC-4971-B212-A0212928875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B27AF05-2D82-4F3E-8174-9F129F41C34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475CF6B-D114-4609-BDC3-9ED4F2A3D31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7BA2D7A-915E-4A5F-92D4-E02AE40D9DE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CF6BF17-9BC3-43D6-9D6D-4BDA005C89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81" name="楕円 80">
          <a:extLst>
            <a:ext uri="{FF2B5EF4-FFF2-40B4-BE49-F238E27FC236}">
              <a16:creationId xmlns:a16="http://schemas.microsoft.com/office/drawing/2014/main" id="{DC359085-4924-4733-B210-90BA38A69AE1}"/>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2" name="有形固定資産減価償却率該当値テキスト">
          <a:extLst>
            <a:ext uri="{FF2B5EF4-FFF2-40B4-BE49-F238E27FC236}">
              <a16:creationId xmlns:a16="http://schemas.microsoft.com/office/drawing/2014/main" id="{BA0921EC-A91D-4771-8A74-C87C066C06E3}"/>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12171</xdr:rowOff>
    </xdr:from>
    <xdr:to>
      <xdr:col>19</xdr:col>
      <xdr:colOff>187325</xdr:colOff>
      <xdr:row>31</xdr:row>
      <xdr:rowOff>113771</xdr:rowOff>
    </xdr:to>
    <xdr:sp macro="" textlink="">
      <xdr:nvSpPr>
        <xdr:cNvPr id="83" name="楕円 82">
          <a:extLst>
            <a:ext uri="{FF2B5EF4-FFF2-40B4-BE49-F238E27FC236}">
              <a16:creationId xmlns:a16="http://schemas.microsoft.com/office/drawing/2014/main" id="{3A0B774E-D89F-4EE4-9414-A853AD5630A4}"/>
            </a:ext>
          </a:extLst>
        </xdr:cNvPr>
        <xdr:cNvSpPr/>
      </xdr:nvSpPr>
      <xdr:spPr>
        <a:xfrm>
          <a:off x="4000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62971</xdr:rowOff>
    </xdr:from>
    <xdr:to>
      <xdr:col>23</xdr:col>
      <xdr:colOff>85725</xdr:colOff>
      <xdr:row>31</xdr:row>
      <xdr:rowOff>64770</xdr:rowOff>
    </xdr:to>
    <xdr:cxnSp macro="">
      <xdr:nvCxnSpPr>
        <xdr:cNvPr id="84" name="直線コネクタ 83">
          <a:extLst>
            <a:ext uri="{FF2B5EF4-FFF2-40B4-BE49-F238E27FC236}">
              <a16:creationId xmlns:a16="http://schemas.microsoft.com/office/drawing/2014/main" id="{04FCA5CC-8740-4B0D-A45E-FCE2C58018A1}"/>
            </a:ext>
          </a:extLst>
        </xdr:cNvPr>
        <xdr:cNvCxnSpPr/>
      </xdr:nvCxnSpPr>
      <xdr:spPr>
        <a:xfrm>
          <a:off x="4051300" y="6149446"/>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5" name="楕円 84">
          <a:extLst>
            <a:ext uri="{FF2B5EF4-FFF2-40B4-BE49-F238E27FC236}">
              <a16:creationId xmlns:a16="http://schemas.microsoft.com/office/drawing/2014/main" id="{137DEDA7-57AF-403B-8273-09B4EB74574B}"/>
            </a:ext>
          </a:extLst>
        </xdr:cNvPr>
        <xdr:cNvSpPr/>
      </xdr:nvSpPr>
      <xdr:spPr>
        <a:xfrm>
          <a:off x="323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62971</xdr:rowOff>
    </xdr:to>
    <xdr:cxnSp macro="">
      <xdr:nvCxnSpPr>
        <xdr:cNvPr id="86" name="直線コネクタ 85">
          <a:extLst>
            <a:ext uri="{FF2B5EF4-FFF2-40B4-BE49-F238E27FC236}">
              <a16:creationId xmlns:a16="http://schemas.microsoft.com/office/drawing/2014/main" id="{0D8C64E0-0771-4A9E-9535-92200F995780}"/>
            </a:ext>
          </a:extLst>
        </xdr:cNvPr>
        <xdr:cNvCxnSpPr/>
      </xdr:nvCxnSpPr>
      <xdr:spPr>
        <a:xfrm>
          <a:off x="3289300" y="6129655"/>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145838</xdr:rowOff>
    </xdr:from>
    <xdr:to>
      <xdr:col>11</xdr:col>
      <xdr:colOff>187325</xdr:colOff>
      <xdr:row>31</xdr:row>
      <xdr:rowOff>75988</xdr:rowOff>
    </xdr:to>
    <xdr:sp macro="" textlink="">
      <xdr:nvSpPr>
        <xdr:cNvPr id="87" name="楕円 86">
          <a:extLst>
            <a:ext uri="{FF2B5EF4-FFF2-40B4-BE49-F238E27FC236}">
              <a16:creationId xmlns:a16="http://schemas.microsoft.com/office/drawing/2014/main" id="{AA6F541C-719A-4711-926B-F1448C29BBC1}"/>
            </a:ext>
          </a:extLst>
        </xdr:cNvPr>
        <xdr:cNvSpPr/>
      </xdr:nvSpPr>
      <xdr:spPr>
        <a:xfrm>
          <a:off x="2476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25188</xdr:rowOff>
    </xdr:from>
    <xdr:to>
      <xdr:col>15</xdr:col>
      <xdr:colOff>136525</xdr:colOff>
      <xdr:row>31</xdr:row>
      <xdr:rowOff>43180</xdr:rowOff>
    </xdr:to>
    <xdr:cxnSp macro="">
      <xdr:nvCxnSpPr>
        <xdr:cNvPr id="88" name="直線コネクタ 87">
          <a:extLst>
            <a:ext uri="{FF2B5EF4-FFF2-40B4-BE49-F238E27FC236}">
              <a16:creationId xmlns:a16="http://schemas.microsoft.com/office/drawing/2014/main" id="{5C87B965-A14F-49B8-B66D-749F426969AF}"/>
            </a:ext>
          </a:extLst>
        </xdr:cNvPr>
        <xdr:cNvCxnSpPr/>
      </xdr:nvCxnSpPr>
      <xdr:spPr>
        <a:xfrm>
          <a:off x="2527300" y="611166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136842</xdr:rowOff>
    </xdr:from>
    <xdr:to>
      <xdr:col>7</xdr:col>
      <xdr:colOff>187325</xdr:colOff>
      <xdr:row>31</xdr:row>
      <xdr:rowOff>66992</xdr:rowOff>
    </xdr:to>
    <xdr:sp macro="" textlink="">
      <xdr:nvSpPr>
        <xdr:cNvPr id="89" name="楕円 88">
          <a:extLst>
            <a:ext uri="{FF2B5EF4-FFF2-40B4-BE49-F238E27FC236}">
              <a16:creationId xmlns:a16="http://schemas.microsoft.com/office/drawing/2014/main" id="{002B3CFF-6D5F-44F1-9380-5D18738A6B7A}"/>
            </a:ext>
          </a:extLst>
        </xdr:cNvPr>
        <xdr:cNvSpPr/>
      </xdr:nvSpPr>
      <xdr:spPr>
        <a:xfrm>
          <a:off x="1714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xdr:rowOff>
    </xdr:from>
    <xdr:to>
      <xdr:col>11</xdr:col>
      <xdr:colOff>136525</xdr:colOff>
      <xdr:row>31</xdr:row>
      <xdr:rowOff>25188</xdr:rowOff>
    </xdr:to>
    <xdr:cxnSp macro="">
      <xdr:nvCxnSpPr>
        <xdr:cNvPr id="90" name="直線コネクタ 89">
          <a:extLst>
            <a:ext uri="{FF2B5EF4-FFF2-40B4-BE49-F238E27FC236}">
              <a16:creationId xmlns:a16="http://schemas.microsoft.com/office/drawing/2014/main" id="{C27353B4-2D2A-4FE3-BE2B-29F0BA434C9D}"/>
            </a:ext>
          </a:extLst>
        </xdr:cNvPr>
        <xdr:cNvCxnSpPr/>
      </xdr:nvCxnSpPr>
      <xdr:spPr>
        <a:xfrm>
          <a:off x="1765300" y="6102667"/>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a:extLst>
            <a:ext uri="{FF2B5EF4-FFF2-40B4-BE49-F238E27FC236}">
              <a16:creationId xmlns:a16="http://schemas.microsoft.com/office/drawing/2014/main" id="{7BD9E7E8-ACFC-47C7-B0EF-CF43D2A06314}"/>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9E415CA5-1F33-4CED-BD1E-A892E3020098}"/>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C54D1495-4000-4D90-A881-F52306DB6C2D}"/>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20980D42-A286-478C-8D5B-D6E13E31DBC3}"/>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104898</xdr:rowOff>
    </xdr:from>
    <xdr:ext cx="405111" cy="259045"/>
    <xdr:sp macro="" textlink="">
      <xdr:nvSpPr>
        <xdr:cNvPr id="95" name="n_1mainValue有形固定資産減価償却率">
          <a:extLst>
            <a:ext uri="{FF2B5EF4-FFF2-40B4-BE49-F238E27FC236}">
              <a16:creationId xmlns:a16="http://schemas.microsoft.com/office/drawing/2014/main" id="{85811C6B-445B-4EA3-9E58-EC05DF5484FA}"/>
            </a:ext>
          </a:extLst>
        </xdr:cNvPr>
        <xdr:cNvSpPr txBox="1"/>
      </xdr:nvSpPr>
      <xdr:spPr>
        <a:xfrm>
          <a:off x="38360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96" name="n_2mainValue有形固定資産減価償却率">
          <a:extLst>
            <a:ext uri="{FF2B5EF4-FFF2-40B4-BE49-F238E27FC236}">
              <a16:creationId xmlns:a16="http://schemas.microsoft.com/office/drawing/2014/main" id="{CA410AD9-72DF-4D9F-B0EC-109F664EB67B}"/>
            </a:ext>
          </a:extLst>
        </xdr:cNvPr>
        <xdr:cNvSpPr txBox="1"/>
      </xdr:nvSpPr>
      <xdr:spPr>
        <a:xfrm>
          <a:off x="3086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67115</xdr:rowOff>
    </xdr:from>
    <xdr:ext cx="405111" cy="259045"/>
    <xdr:sp macro="" textlink="">
      <xdr:nvSpPr>
        <xdr:cNvPr id="97" name="n_3mainValue有形固定資産減価償却率">
          <a:extLst>
            <a:ext uri="{FF2B5EF4-FFF2-40B4-BE49-F238E27FC236}">
              <a16:creationId xmlns:a16="http://schemas.microsoft.com/office/drawing/2014/main" id="{94FC6AC0-CFD7-489D-95E9-67697E550850}"/>
            </a:ext>
          </a:extLst>
        </xdr:cNvPr>
        <xdr:cNvSpPr txBox="1"/>
      </xdr:nvSpPr>
      <xdr:spPr>
        <a:xfrm>
          <a:off x="2324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58119</xdr:rowOff>
    </xdr:from>
    <xdr:ext cx="405111" cy="259045"/>
    <xdr:sp macro="" textlink="">
      <xdr:nvSpPr>
        <xdr:cNvPr id="98" name="n_4mainValue有形固定資産減価償却率">
          <a:extLst>
            <a:ext uri="{FF2B5EF4-FFF2-40B4-BE49-F238E27FC236}">
              <a16:creationId xmlns:a16="http://schemas.microsoft.com/office/drawing/2014/main" id="{D35B55B6-FBDF-4AA2-BF95-8DF3A066424F}"/>
            </a:ext>
          </a:extLst>
        </xdr:cNvPr>
        <xdr:cNvSpPr txBox="1"/>
      </xdr:nvSpPr>
      <xdr:spPr>
        <a:xfrm>
          <a:off x="15627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5F3EC16-6982-428C-BE9F-D279197457E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FD39A81-3A66-4C8E-A6E0-578F9BA4FE3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7BB9B74-CF73-4187-930E-D2E69509E6F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301F665-0E6B-46E5-81EF-4D1ACCFC5FD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9C2AD93-5685-46A0-BF6A-930CFB4D3E8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9DAE190-727A-4B75-B726-E0E2B21374F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DBE390B-C8A9-44C0-9236-65A411CE939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02B6965-0BCF-407E-8F77-EDA2396A1B2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E748467-B31E-4E46-9E66-CA58CC3E30A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AD60F0D-742E-4A6E-8834-587262F8E1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EE563E0-C3C8-4366-9717-7EF6B467F5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B5AF59F-964B-411A-8DB4-64D81A00BD3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5847CC6-2D64-4742-8010-64BC588A43F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5,684,269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286,116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基金</a:t>
          </a:r>
          <a:r>
            <a:rPr kumimoji="1" lang="en-US" altLang="ja-JP" sz="1100">
              <a:solidFill>
                <a:schemeClr val="dk1"/>
              </a:solidFill>
              <a:effectLst/>
              <a:latin typeface="+mn-lt"/>
              <a:ea typeface="+mn-ea"/>
              <a:cs typeface="+mn-cs"/>
            </a:rPr>
            <a:t>537,073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87,840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、経常一般財源等　　</a:t>
          </a:r>
          <a:r>
            <a:rPr kumimoji="1" lang="en-US" altLang="ja-JP" sz="1100">
              <a:solidFill>
                <a:schemeClr val="dk1"/>
              </a:solidFill>
              <a:effectLst/>
              <a:latin typeface="+mn-lt"/>
              <a:ea typeface="+mn-ea"/>
              <a:cs typeface="+mn-cs"/>
            </a:rPr>
            <a:t>2,629,862</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79,881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a:effectLst/>
          </a:endParaRPr>
        </a:p>
        <a:p>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の将来負担比率は</a:t>
          </a:r>
          <a:r>
            <a:rPr kumimoji="1" lang="en-US" altLang="ja-JP" sz="1100">
              <a:solidFill>
                <a:schemeClr val="dk1"/>
              </a:solidFill>
              <a:effectLst/>
              <a:latin typeface="+mn-lt"/>
              <a:ea typeface="+mn-ea"/>
              <a:cs typeface="+mn-cs"/>
            </a:rPr>
            <a:t>55.8(R01:79.6)</a:t>
          </a:r>
          <a:r>
            <a:rPr kumimoji="1" lang="ja-JP" altLang="ja-JP" sz="1100">
              <a:solidFill>
                <a:schemeClr val="dk1"/>
              </a:solidFill>
              <a:effectLst/>
              <a:latin typeface="+mn-lt"/>
              <a:ea typeface="+mn-ea"/>
              <a:cs typeface="+mn-cs"/>
            </a:rPr>
            <a:t>であり、類似団体と比較すると例年高い値となってい</a:t>
          </a:r>
          <a:r>
            <a:rPr kumimoji="1" lang="ja-JP" altLang="en-US" sz="1100">
              <a:solidFill>
                <a:schemeClr val="dk1"/>
              </a:solidFill>
              <a:effectLst/>
              <a:latin typeface="+mn-lt"/>
              <a:ea typeface="+mn-ea"/>
              <a:cs typeface="+mn-cs"/>
            </a:rPr>
            <a:t>たが、将来負担額の減少、基金の積立が順調に推移していることから類似</a:t>
          </a:r>
          <a:r>
            <a:rPr kumimoji="1" lang="ja-JP" altLang="ja-JP" sz="1100">
              <a:solidFill>
                <a:schemeClr val="dk1"/>
              </a:solidFill>
              <a:effectLst/>
              <a:latin typeface="+mn-lt"/>
              <a:ea typeface="+mn-ea"/>
              <a:cs typeface="+mn-cs"/>
            </a:rPr>
            <a:t>体平均値に近づく値となった。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7390665-230E-44A0-84AB-1A2C40EAC6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3D28436-C124-4CFE-9A7A-47FE01B1FB2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BF9487C-970C-484D-9FF6-40BF65BEACF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7A4BFDEB-71A8-40DC-834A-B0E92C0BC83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A8EAC48F-B617-461A-A0A3-3421A297AC0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5C5E887-7D27-4B08-B0FB-174BDC442CA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565C0D4C-8E22-4CFD-BEDB-F3114D2498B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98111E26-C7BF-4FD3-8800-0B73CE6F6F2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DE13D25-052C-4E22-B559-74413C4D52D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FAD1973-708C-4487-BA59-F3681D2C643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BFC26777-D131-4C5C-976E-2401DFDEE99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D30B2DF6-3370-4DF0-8555-F213D171780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C2BEE91A-340B-4459-9DE3-45D6E4CC274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71D8F19-43A7-4FCD-8426-DC11A7F85A3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1A1F9444-1531-49BF-8892-EA3F14B4671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2EB4C2D-EE9C-452B-8F36-6FFC7555D87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3BC59BD-DD75-4763-AB6A-28A0FDDFBB9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38336545-8F2D-44A3-A22D-5FC865A8A0F4}"/>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2E0CE9B3-CC0B-4F0B-9875-4AAE0C730F62}"/>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FFEE17B6-AA08-4691-AB96-97E433874016}"/>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7363EF5-9741-4B2C-9602-24B1737B9E7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7E97B914-D4F0-4BAE-9D33-E3056BC3A27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4052AE29-22E7-4E07-8435-4DC4266FFBBF}"/>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FFAD6A07-0369-4203-A364-3B0CF6B3BD4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61CCC9FD-107F-4808-BDEC-10A2DCF0F82C}"/>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BC948F15-6137-4E13-9540-F8085ADE0AA5}"/>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CE65BDF4-83D8-46C9-A28F-9C565604F8D3}"/>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F19C367A-635D-4659-A066-216DA3F85F0B}"/>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FFFD486-8949-4EDA-B979-83DCF9419F3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BCFCC1D-ED3E-4615-B8BA-C90114B813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BBF8B17-559C-40D6-8B94-1EABD6684C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3826F1C-6665-4CD2-8B05-968BF6F464F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D4E59BC-F5AD-4F51-84D1-902A8D1677E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148527</xdr:rowOff>
    </xdr:from>
    <xdr:to>
      <xdr:col>76</xdr:col>
      <xdr:colOff>73025</xdr:colOff>
      <xdr:row>30</xdr:row>
      <xdr:rowOff>78677</xdr:rowOff>
    </xdr:to>
    <xdr:sp macro="" textlink="">
      <xdr:nvSpPr>
        <xdr:cNvPr id="145" name="楕円 144">
          <a:extLst>
            <a:ext uri="{FF2B5EF4-FFF2-40B4-BE49-F238E27FC236}">
              <a16:creationId xmlns:a16="http://schemas.microsoft.com/office/drawing/2014/main" id="{9746FD53-6BFE-438A-9A43-CF084013E72A}"/>
            </a:ext>
          </a:extLst>
        </xdr:cNvPr>
        <xdr:cNvSpPr/>
      </xdr:nvSpPr>
      <xdr:spPr>
        <a:xfrm>
          <a:off x="14744700" y="5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126954</xdr:rowOff>
    </xdr:from>
    <xdr:ext cx="469744" cy="259045"/>
    <xdr:sp macro="" textlink="">
      <xdr:nvSpPr>
        <xdr:cNvPr id="146" name="債務償還比率該当値テキスト">
          <a:extLst>
            <a:ext uri="{FF2B5EF4-FFF2-40B4-BE49-F238E27FC236}">
              <a16:creationId xmlns:a16="http://schemas.microsoft.com/office/drawing/2014/main" id="{A1843530-7BC4-42CD-ACE5-99C08CB83B44}"/>
            </a:ext>
          </a:extLst>
        </xdr:cNvPr>
        <xdr:cNvSpPr txBox="1"/>
      </xdr:nvSpPr>
      <xdr:spPr>
        <a:xfrm>
          <a:off x="14846300" y="587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99985</xdr:rowOff>
    </xdr:from>
    <xdr:to>
      <xdr:col>72</xdr:col>
      <xdr:colOff>123825</xdr:colOff>
      <xdr:row>31</xdr:row>
      <xdr:rowOff>30135</xdr:rowOff>
    </xdr:to>
    <xdr:sp macro="" textlink="">
      <xdr:nvSpPr>
        <xdr:cNvPr id="147" name="楕円 146">
          <a:extLst>
            <a:ext uri="{FF2B5EF4-FFF2-40B4-BE49-F238E27FC236}">
              <a16:creationId xmlns:a16="http://schemas.microsoft.com/office/drawing/2014/main" id="{147B98D3-B3EC-4811-A029-3EC8DBCA1D92}"/>
            </a:ext>
          </a:extLst>
        </xdr:cNvPr>
        <xdr:cNvSpPr/>
      </xdr:nvSpPr>
      <xdr:spPr>
        <a:xfrm>
          <a:off x="14033500" y="60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27877</xdr:rowOff>
    </xdr:from>
    <xdr:to>
      <xdr:col>76</xdr:col>
      <xdr:colOff>22225</xdr:colOff>
      <xdr:row>30</xdr:row>
      <xdr:rowOff>150785</xdr:rowOff>
    </xdr:to>
    <xdr:cxnSp macro="">
      <xdr:nvCxnSpPr>
        <xdr:cNvPr id="148" name="直線コネクタ 147">
          <a:extLst>
            <a:ext uri="{FF2B5EF4-FFF2-40B4-BE49-F238E27FC236}">
              <a16:creationId xmlns:a16="http://schemas.microsoft.com/office/drawing/2014/main" id="{43F59E86-37EA-41BC-8561-C9B0257EF027}"/>
            </a:ext>
          </a:extLst>
        </xdr:cNvPr>
        <xdr:cNvCxnSpPr/>
      </xdr:nvCxnSpPr>
      <xdr:spPr>
        <a:xfrm flipV="1">
          <a:off x="14084300" y="5942902"/>
          <a:ext cx="711200" cy="12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135300</xdr:rowOff>
    </xdr:from>
    <xdr:to>
      <xdr:col>68</xdr:col>
      <xdr:colOff>123825</xdr:colOff>
      <xdr:row>31</xdr:row>
      <xdr:rowOff>65450</xdr:rowOff>
    </xdr:to>
    <xdr:sp macro="" textlink="">
      <xdr:nvSpPr>
        <xdr:cNvPr id="149" name="楕円 148">
          <a:extLst>
            <a:ext uri="{FF2B5EF4-FFF2-40B4-BE49-F238E27FC236}">
              <a16:creationId xmlns:a16="http://schemas.microsoft.com/office/drawing/2014/main" id="{C78A1C78-AE59-406B-8248-A8C4ADF113BF}"/>
            </a:ext>
          </a:extLst>
        </xdr:cNvPr>
        <xdr:cNvSpPr/>
      </xdr:nvSpPr>
      <xdr:spPr>
        <a:xfrm>
          <a:off x="13271500" y="605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150785</xdr:rowOff>
    </xdr:from>
    <xdr:to>
      <xdr:col>72</xdr:col>
      <xdr:colOff>73025</xdr:colOff>
      <xdr:row>31</xdr:row>
      <xdr:rowOff>14650</xdr:rowOff>
    </xdr:to>
    <xdr:cxnSp macro="">
      <xdr:nvCxnSpPr>
        <xdr:cNvPr id="150" name="直線コネクタ 149">
          <a:extLst>
            <a:ext uri="{FF2B5EF4-FFF2-40B4-BE49-F238E27FC236}">
              <a16:creationId xmlns:a16="http://schemas.microsoft.com/office/drawing/2014/main" id="{9B6C5504-A9C7-4FC1-9723-ADEADDA65DBA}"/>
            </a:ext>
          </a:extLst>
        </xdr:cNvPr>
        <xdr:cNvCxnSpPr/>
      </xdr:nvCxnSpPr>
      <xdr:spPr>
        <a:xfrm flipV="1">
          <a:off x="13322300" y="6065810"/>
          <a:ext cx="762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52524</xdr:rowOff>
    </xdr:from>
    <xdr:to>
      <xdr:col>64</xdr:col>
      <xdr:colOff>123825</xdr:colOff>
      <xdr:row>31</xdr:row>
      <xdr:rowOff>154124</xdr:rowOff>
    </xdr:to>
    <xdr:sp macro="" textlink="">
      <xdr:nvSpPr>
        <xdr:cNvPr id="151" name="楕円 150">
          <a:extLst>
            <a:ext uri="{FF2B5EF4-FFF2-40B4-BE49-F238E27FC236}">
              <a16:creationId xmlns:a16="http://schemas.microsoft.com/office/drawing/2014/main" id="{673B1333-A7F4-4257-B8B1-055150178688}"/>
            </a:ext>
          </a:extLst>
        </xdr:cNvPr>
        <xdr:cNvSpPr/>
      </xdr:nvSpPr>
      <xdr:spPr>
        <a:xfrm>
          <a:off x="12509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14650</xdr:rowOff>
    </xdr:from>
    <xdr:to>
      <xdr:col>68</xdr:col>
      <xdr:colOff>73025</xdr:colOff>
      <xdr:row>31</xdr:row>
      <xdr:rowOff>103324</xdr:rowOff>
    </xdr:to>
    <xdr:cxnSp macro="">
      <xdr:nvCxnSpPr>
        <xdr:cNvPr id="152" name="直線コネクタ 151">
          <a:extLst>
            <a:ext uri="{FF2B5EF4-FFF2-40B4-BE49-F238E27FC236}">
              <a16:creationId xmlns:a16="http://schemas.microsoft.com/office/drawing/2014/main" id="{821F0224-7B68-47D3-A737-482531FE459F}"/>
            </a:ext>
          </a:extLst>
        </xdr:cNvPr>
        <xdr:cNvCxnSpPr/>
      </xdr:nvCxnSpPr>
      <xdr:spPr>
        <a:xfrm flipV="1">
          <a:off x="12560300" y="6101125"/>
          <a:ext cx="762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89843</xdr:rowOff>
    </xdr:from>
    <xdr:to>
      <xdr:col>60</xdr:col>
      <xdr:colOff>123825</xdr:colOff>
      <xdr:row>32</xdr:row>
      <xdr:rowOff>19993</xdr:rowOff>
    </xdr:to>
    <xdr:sp macro="" textlink="">
      <xdr:nvSpPr>
        <xdr:cNvPr id="153" name="楕円 152">
          <a:extLst>
            <a:ext uri="{FF2B5EF4-FFF2-40B4-BE49-F238E27FC236}">
              <a16:creationId xmlns:a16="http://schemas.microsoft.com/office/drawing/2014/main" id="{C8E5E97A-DBF2-49B2-80CE-5D0A9C6CA90E}"/>
            </a:ext>
          </a:extLst>
        </xdr:cNvPr>
        <xdr:cNvSpPr/>
      </xdr:nvSpPr>
      <xdr:spPr>
        <a:xfrm>
          <a:off x="11747500" y="61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103324</xdr:rowOff>
    </xdr:from>
    <xdr:to>
      <xdr:col>64</xdr:col>
      <xdr:colOff>73025</xdr:colOff>
      <xdr:row>31</xdr:row>
      <xdr:rowOff>140643</xdr:rowOff>
    </xdr:to>
    <xdr:cxnSp macro="">
      <xdr:nvCxnSpPr>
        <xdr:cNvPr id="154" name="直線コネクタ 153">
          <a:extLst>
            <a:ext uri="{FF2B5EF4-FFF2-40B4-BE49-F238E27FC236}">
              <a16:creationId xmlns:a16="http://schemas.microsoft.com/office/drawing/2014/main" id="{437860DB-C18F-406A-85E9-1DA4F2946C80}"/>
            </a:ext>
          </a:extLst>
        </xdr:cNvPr>
        <xdr:cNvCxnSpPr/>
      </xdr:nvCxnSpPr>
      <xdr:spPr>
        <a:xfrm flipV="1">
          <a:off x="11798300" y="6189799"/>
          <a:ext cx="762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34D1A6CA-7871-4CC9-A074-74E9F868B5A2}"/>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F4707DB9-B01A-4B89-9233-E6C54A8EF20A}"/>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E64B0A05-DB90-47C9-976E-705559BCD78D}"/>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75566F37-A8CB-4CC8-93C1-1BD0A3D9B72A}"/>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21262</xdr:rowOff>
    </xdr:from>
    <xdr:ext cx="469744" cy="259045"/>
    <xdr:sp macro="" textlink="">
      <xdr:nvSpPr>
        <xdr:cNvPr id="159" name="n_1mainValue債務償還比率">
          <a:extLst>
            <a:ext uri="{FF2B5EF4-FFF2-40B4-BE49-F238E27FC236}">
              <a16:creationId xmlns:a16="http://schemas.microsoft.com/office/drawing/2014/main" id="{82302C1D-DEBA-4531-B923-AE23FDBCA6C6}"/>
            </a:ext>
          </a:extLst>
        </xdr:cNvPr>
        <xdr:cNvSpPr txBox="1"/>
      </xdr:nvSpPr>
      <xdr:spPr>
        <a:xfrm>
          <a:off x="13836727" y="61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56577</xdr:rowOff>
    </xdr:from>
    <xdr:ext cx="469744" cy="259045"/>
    <xdr:sp macro="" textlink="">
      <xdr:nvSpPr>
        <xdr:cNvPr id="160" name="n_2mainValue債務償還比率">
          <a:extLst>
            <a:ext uri="{FF2B5EF4-FFF2-40B4-BE49-F238E27FC236}">
              <a16:creationId xmlns:a16="http://schemas.microsoft.com/office/drawing/2014/main" id="{A7019DA4-2C7E-4F8D-9DCA-3837C6B6B500}"/>
            </a:ext>
          </a:extLst>
        </xdr:cNvPr>
        <xdr:cNvSpPr txBox="1"/>
      </xdr:nvSpPr>
      <xdr:spPr>
        <a:xfrm>
          <a:off x="13087427" y="614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145251</xdr:rowOff>
    </xdr:from>
    <xdr:ext cx="469744" cy="259045"/>
    <xdr:sp macro="" textlink="">
      <xdr:nvSpPr>
        <xdr:cNvPr id="161" name="n_3mainValue債務償還比率">
          <a:extLst>
            <a:ext uri="{FF2B5EF4-FFF2-40B4-BE49-F238E27FC236}">
              <a16:creationId xmlns:a16="http://schemas.microsoft.com/office/drawing/2014/main" id="{98605CA4-33F1-4122-92AF-F961E5DA3A01}"/>
            </a:ext>
          </a:extLst>
        </xdr:cNvPr>
        <xdr:cNvSpPr txBox="1"/>
      </xdr:nvSpPr>
      <xdr:spPr>
        <a:xfrm>
          <a:off x="12325427" y="62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11120</xdr:rowOff>
    </xdr:from>
    <xdr:ext cx="469744" cy="259045"/>
    <xdr:sp macro="" textlink="">
      <xdr:nvSpPr>
        <xdr:cNvPr id="162" name="n_4mainValue債務償還比率">
          <a:extLst>
            <a:ext uri="{FF2B5EF4-FFF2-40B4-BE49-F238E27FC236}">
              <a16:creationId xmlns:a16="http://schemas.microsoft.com/office/drawing/2014/main" id="{EA44D3DD-3173-4377-8A38-98EE26FAAF61}"/>
            </a:ext>
          </a:extLst>
        </xdr:cNvPr>
        <xdr:cNvSpPr txBox="1"/>
      </xdr:nvSpPr>
      <xdr:spPr>
        <a:xfrm>
          <a:off x="11563427" y="62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EBE34E9-DF7B-4629-9344-661C68B44A0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218350C-0401-4355-8719-875ABA29136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2CAF57E-34AA-41F4-BA42-4F0613FE8DA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CCF9B78-648A-4E5B-9783-90975C7C870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CE64F9F-D6C0-4897-AA9D-4E4EC1AD35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FC5D283-85D7-4537-A8D1-BEB45614CC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736559-4C77-4902-A139-8561A7B513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517B50-11F4-45F3-AFBA-47BDB56ADA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12E6E8-BF54-4732-9C53-9D12263A1C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DF34FC-6547-4546-A0C8-B3BD3CF2B4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E32B54-9C23-4ACB-A260-9864A98994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9AEE99-66CE-4092-86CF-246B4B8FFF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8C2D14-1B56-475A-A2BA-6F6A8A9ADB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7A349F-B2F8-4072-8DE4-46571C1774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FC95E0-ABE4-40DF-9F5D-53A9DDDE21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457E2C-13C3-4506-99AD-4558ACC749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7,912
7,893
25.17
5,579,542
5,361,220
199,322
2,632,483
3,046,269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EF49CC-0C7C-4C39-B77D-F56EE85D69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473FDB-5517-4D89-8D56-04F922988E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5C88BD-B4D8-4EDA-A492-AAB10BD2FD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DC513E-B84B-4F6B-BDB5-5F40778F9E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04D0C9-6F26-4B9E-8C3D-C1A5163034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451B89-37B7-4A99-81A7-05C4BA244D9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AC65A7-E1D2-4C26-89A3-77EBD4258F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8CE21B-1A18-400C-A9BE-C5E862B7C2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771F04-EDD4-44A8-8DF3-27E7B7AC8C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2A7625-C76A-4644-81B0-D8301BF59C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864995-37D4-4F6A-9425-DA597DC0AD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D7F21F-85C2-4092-B0AC-F7A618CDFD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36ABAD-63C7-4288-8A08-8949C8B4D8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AED60E-7710-492F-8019-58B02D2A97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957F9A-DB30-4C54-A557-89AE845195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B3BAE7-98C6-480E-BA60-AB9E1D1687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020568-C35E-4FBE-B234-369CF5EBE5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78E9CD-9BFC-49CB-8F49-CD44CE5346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857DC0-6FDF-47C1-A055-8017ABCE1F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876588-1863-4714-92C6-81AF6EEA6F1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5DBE6D1-28CB-4005-A4FF-D1D3399A49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3B4DCC5-0F92-4049-80AE-02F39049A0F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9D1E01-9C76-422D-A4E4-ACE47337C8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C9E9DE-7CBB-40C5-89BE-4105492F16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4A1F3C-4B56-43B4-BAC1-B69DA71D2D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AC31C8-03E3-4FE5-B359-A96E9F8F4A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FBAB6C-F882-466D-8FB0-515D0AE2D9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506120-3F61-4353-B0D1-58266CC355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8D2927-E4B7-49A7-8204-366ED74CFA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5B93BAB-E82C-4C4D-B127-E782BE401E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537193-AFE9-496E-AB1D-385274C6F8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C2B5A1-488B-42A6-9AF7-04EF276B80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769FC3E-2EB1-4628-8A49-53A11F519DF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5F021C2-954B-4BF9-878E-DA6E9F7EA09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91AEF0-C82A-4FB9-89EB-6F2548220A9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BE552DE-3341-460F-A8F3-D470A9318FE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A9A6C6E-F4DD-4A73-B64B-F33964C4A83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58326FF-035E-4504-AFFD-05312774DC4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5DE0652-13A7-468F-A823-9CA2EF8C973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D35DCED-885D-4E9D-A70C-FD0ACF4A0B8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2B4418A-387C-40FD-83DA-F6274E5006A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9C23644-F2C9-45F3-A9B5-483EBC042B1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3B09505-4D0B-4A2B-AB37-A730E9E2D2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ABB08EA-C610-48F8-8000-9C649426386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93CFBD1-CA77-40CE-BC3B-7988AD65B13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64D047C4-03B9-47BF-8731-B556F3D4A0B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A40D3B9-8948-4266-AD6D-8B3190E4A0C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316A0571-93A2-41CC-8B85-719D8BF38364}"/>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5A193930-113B-4F86-A2EF-81A4784BE076}"/>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E5015C53-B5FF-42A0-9514-E20747E14BFE}"/>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112E07C8-D08A-430C-8481-314193478DB9}"/>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C30AF1BC-73B8-4ABB-8E07-8B4C53B41173}"/>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C4112C9B-E9F0-4C37-851D-25DC3A0BB36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BEDC446B-6B4E-447F-B1A2-E43EA29D066F}"/>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C5EB5C26-B406-4AB8-8CF4-83029F5F78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AB9D40FC-FED7-49F5-829C-267058A02978}"/>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92C74B-6428-4612-926F-A784BA7225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AC5E73-8442-4F28-92F1-CB730E1B87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43B9A2-A7D7-4C4A-8EDB-6D697B47383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D4CF6D-F79F-4623-8CC6-B3986EF21E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DE090C-995A-4A9E-9197-0A0196EB6E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a:extLst>
            <a:ext uri="{FF2B5EF4-FFF2-40B4-BE49-F238E27FC236}">
              <a16:creationId xmlns:a16="http://schemas.microsoft.com/office/drawing/2014/main" id="{B6077BDB-580A-4470-9FFE-E7FF2050A2AA}"/>
            </a:ext>
          </a:extLst>
        </xdr:cNvPr>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D3FAA201-861E-4FE2-94AE-85DBE19DE925}"/>
            </a:ext>
          </a:extLst>
        </xdr:cNvPr>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5" name="楕円 74">
          <a:extLst>
            <a:ext uri="{FF2B5EF4-FFF2-40B4-BE49-F238E27FC236}">
              <a16:creationId xmlns:a16="http://schemas.microsoft.com/office/drawing/2014/main" id="{B5EB823D-1604-4334-8423-779F16194D0E}"/>
            </a:ext>
          </a:extLst>
        </xdr:cNvPr>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127635</xdr:rowOff>
    </xdr:to>
    <xdr:cxnSp macro="">
      <xdr:nvCxnSpPr>
        <xdr:cNvPr id="76" name="直線コネクタ 75">
          <a:extLst>
            <a:ext uri="{FF2B5EF4-FFF2-40B4-BE49-F238E27FC236}">
              <a16:creationId xmlns:a16="http://schemas.microsoft.com/office/drawing/2014/main" id="{9C03A1F1-FDF3-4855-9DEF-726C3022A05D}"/>
            </a:ext>
          </a:extLst>
        </xdr:cNvPr>
        <xdr:cNvCxnSpPr/>
      </xdr:nvCxnSpPr>
      <xdr:spPr>
        <a:xfrm>
          <a:off x="3797300" y="66255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7" name="楕円 76">
          <a:extLst>
            <a:ext uri="{FF2B5EF4-FFF2-40B4-BE49-F238E27FC236}">
              <a16:creationId xmlns:a16="http://schemas.microsoft.com/office/drawing/2014/main" id="{F89A5DF6-35AD-4542-991F-745C733F8BB6}"/>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110490</xdr:rowOff>
    </xdr:to>
    <xdr:cxnSp macro="">
      <xdr:nvCxnSpPr>
        <xdr:cNvPr id="78" name="直線コネクタ 77">
          <a:extLst>
            <a:ext uri="{FF2B5EF4-FFF2-40B4-BE49-F238E27FC236}">
              <a16:creationId xmlns:a16="http://schemas.microsoft.com/office/drawing/2014/main" id="{59820EC3-5EB8-4B15-BAB3-8EF90A43E0F5}"/>
            </a:ext>
          </a:extLst>
        </xdr:cNvPr>
        <xdr:cNvCxnSpPr/>
      </xdr:nvCxnSpPr>
      <xdr:spPr>
        <a:xfrm>
          <a:off x="2908300" y="6602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a:extLst>
            <a:ext uri="{FF2B5EF4-FFF2-40B4-BE49-F238E27FC236}">
              <a16:creationId xmlns:a16="http://schemas.microsoft.com/office/drawing/2014/main" id="{64FF39CF-5C64-4AD6-AF97-65A0212CA7ED}"/>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87630</xdr:rowOff>
    </xdr:to>
    <xdr:cxnSp macro="">
      <xdr:nvCxnSpPr>
        <xdr:cNvPr id="80" name="直線コネクタ 79">
          <a:extLst>
            <a:ext uri="{FF2B5EF4-FFF2-40B4-BE49-F238E27FC236}">
              <a16:creationId xmlns:a16="http://schemas.microsoft.com/office/drawing/2014/main" id="{666A38AE-8AFA-47B0-B92E-FBBCE65BCF88}"/>
            </a:ext>
          </a:extLst>
        </xdr:cNvPr>
        <xdr:cNvCxnSpPr/>
      </xdr:nvCxnSpPr>
      <xdr:spPr>
        <a:xfrm>
          <a:off x="2019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4445</xdr:rowOff>
    </xdr:from>
    <xdr:to>
      <xdr:col>6</xdr:col>
      <xdr:colOff>38100</xdr:colOff>
      <xdr:row>38</xdr:row>
      <xdr:rowOff>106045</xdr:rowOff>
    </xdr:to>
    <xdr:sp macro="" textlink="">
      <xdr:nvSpPr>
        <xdr:cNvPr id="81" name="楕円 80">
          <a:extLst>
            <a:ext uri="{FF2B5EF4-FFF2-40B4-BE49-F238E27FC236}">
              <a16:creationId xmlns:a16="http://schemas.microsoft.com/office/drawing/2014/main" id="{4A3D0540-8A40-4DA4-A6DA-9F8413386D7C}"/>
            </a:ext>
          </a:extLst>
        </xdr:cNvPr>
        <xdr:cNvSpPr/>
      </xdr:nvSpPr>
      <xdr:spPr>
        <a:xfrm>
          <a:off x="1079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55245</xdr:rowOff>
    </xdr:from>
    <xdr:to>
      <xdr:col>10</xdr:col>
      <xdr:colOff>114300</xdr:colOff>
      <xdr:row>38</xdr:row>
      <xdr:rowOff>76200</xdr:rowOff>
    </xdr:to>
    <xdr:cxnSp macro="">
      <xdr:nvCxnSpPr>
        <xdr:cNvPr id="82" name="直線コネクタ 81">
          <a:extLst>
            <a:ext uri="{FF2B5EF4-FFF2-40B4-BE49-F238E27FC236}">
              <a16:creationId xmlns:a16="http://schemas.microsoft.com/office/drawing/2014/main" id="{96ACED02-2DE7-409D-9A70-36B0C6FBB0D7}"/>
            </a:ext>
          </a:extLst>
        </xdr:cNvPr>
        <xdr:cNvCxnSpPr/>
      </xdr:nvCxnSpPr>
      <xdr:spPr>
        <a:xfrm>
          <a:off x="1130300" y="65703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D0B46752-7B22-4E9D-9C2C-6B1446BB686C}"/>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87EF0B32-D7A3-4413-AA8C-3D8A333C5CB7}"/>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99FCBCED-BD43-4EAF-9839-5899D85ACE4F}"/>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553823FF-2376-4776-85E3-7D9A351E5DB3}"/>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7" name="n_1mainValue【道路】&#10;有形固定資産減価償却率">
          <a:extLst>
            <a:ext uri="{FF2B5EF4-FFF2-40B4-BE49-F238E27FC236}">
              <a16:creationId xmlns:a16="http://schemas.microsoft.com/office/drawing/2014/main" id="{5C54C3E8-B7EC-43B5-97AD-0200BB14F619}"/>
            </a:ext>
          </a:extLst>
        </xdr:cNvPr>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A9F72C5D-9C3A-4572-84E9-63DDA81C45F8}"/>
            </a:ext>
          </a:extLst>
        </xdr:cNvPr>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道路】&#10;有形固定資産減価償却率">
          <a:extLst>
            <a:ext uri="{FF2B5EF4-FFF2-40B4-BE49-F238E27FC236}">
              <a16:creationId xmlns:a16="http://schemas.microsoft.com/office/drawing/2014/main" id="{7E703EC6-4A80-48A3-B18B-D5EA91C862B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97172</xdr:rowOff>
    </xdr:from>
    <xdr:ext cx="405111" cy="259045"/>
    <xdr:sp macro="" textlink="">
      <xdr:nvSpPr>
        <xdr:cNvPr id="90" name="n_4mainValue【道路】&#10;有形固定資産減価償却率">
          <a:extLst>
            <a:ext uri="{FF2B5EF4-FFF2-40B4-BE49-F238E27FC236}">
              <a16:creationId xmlns:a16="http://schemas.microsoft.com/office/drawing/2014/main" id="{CB27ADA0-C490-4B5B-ACC0-D1182EEE0053}"/>
            </a:ext>
          </a:extLst>
        </xdr:cNvPr>
        <xdr:cNvSpPr txBox="1"/>
      </xdr:nvSpPr>
      <xdr:spPr>
        <a:xfrm>
          <a:off x="927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71AF6BC-EDFB-4FB4-9C64-68C76B6ADD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CE48D34-CFFF-4B16-8410-AECEC5BC68D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4703872-499D-45E6-91A4-42A30CBE0E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D46EA8D-336B-4750-8FC8-706BDBCE12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124B102-F054-4F06-8872-E81BFA53D8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FC5BCD4-E18D-429B-9719-5075E2CC91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5D90532-A009-47BA-B7A9-61F7662A39C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153847A-84DB-4129-8A50-266546BED3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CB30971-DDF2-4A16-A1F7-D7AC60E2DC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06B4AEC-7B0F-4BB3-8323-3902FB46F47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32DD7E2-BBFE-4B18-8436-CDF93FDD8C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E1FC57C-779C-4802-8FFC-15CA16BC4AF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DE171ED-A351-4F14-BEFB-CC3EFFB3C32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EF63731C-18F0-42CD-8B40-9E1A65D79186}"/>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94A27C0-DD21-42D3-BBCA-CDE5F932C59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DD6C25AE-67B9-4994-850C-EAD01D123A0F}"/>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714EEB9-4570-483B-BF45-221A0F9DAF5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7D28C8CC-E6DF-45F1-8E5C-611D21843CA2}"/>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5106DF5-6573-4F8D-864C-A7FC15929A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32F6003F-EDDD-4651-9EB8-62F7F8A61C72}"/>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F22B161-1355-4469-AFE6-3D224AEEA8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60A840F4-F858-4148-BF92-1F49898FEE7B}"/>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540E411-4C92-43EC-A8DA-248B25E269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1A4987DB-D2B5-4F88-9C22-50D51C715ADE}"/>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C0DCE940-2BD0-42A1-B08F-0129EC8E0EAF}"/>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13F73752-1E41-442D-9797-57AA31912C47}"/>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9EBB70E1-ACF2-4981-815D-82892024BBA2}"/>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C79EF1EB-A8F3-4BE5-93D8-D91373542F5B}"/>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ADE2DB27-D437-43BA-9D32-1A246B34B196}"/>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EEF75D74-A9D1-4CA1-B358-CA1B95F33E98}"/>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5FA060B6-4344-4B24-AE16-4F7E763F62B9}"/>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F7745526-D5E3-4EE9-A132-CAF19BE94229}"/>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7E975953-5FBF-42B8-8D93-6D81B9D7DA8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90A67A11-2D6E-46BC-9BA6-45F72E10EBF9}"/>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B0AEC6-4406-4C55-83A3-174A6F9DFB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369FEB-5F6D-47EA-BBFB-E7842E578F6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DFFF3BC-2CC3-4FE0-BA5D-1722A12D9AC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6DFBA97-6B0D-411C-8DF6-239CA8D1E6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73B7E95-181C-460B-ABE3-DDEF422BC4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154861</xdr:rowOff>
    </xdr:from>
    <xdr:to>
      <xdr:col>55</xdr:col>
      <xdr:colOff>50800</xdr:colOff>
      <xdr:row>42</xdr:row>
      <xdr:rowOff>85011</xdr:rowOff>
    </xdr:to>
    <xdr:sp macro="" textlink="">
      <xdr:nvSpPr>
        <xdr:cNvPr id="130" name="楕円 129">
          <a:extLst>
            <a:ext uri="{FF2B5EF4-FFF2-40B4-BE49-F238E27FC236}">
              <a16:creationId xmlns:a16="http://schemas.microsoft.com/office/drawing/2014/main" id="{8FD762AC-1CFD-43F5-902A-45E55C819A39}"/>
            </a:ext>
          </a:extLst>
        </xdr:cNvPr>
        <xdr:cNvSpPr/>
      </xdr:nvSpPr>
      <xdr:spPr>
        <a:xfrm>
          <a:off x="10426700" y="71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5D2AE46A-E633-473C-A5C7-A574BC7B3506}"/>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154904</xdr:rowOff>
    </xdr:from>
    <xdr:to>
      <xdr:col>50</xdr:col>
      <xdr:colOff>165100</xdr:colOff>
      <xdr:row>42</xdr:row>
      <xdr:rowOff>85054</xdr:rowOff>
    </xdr:to>
    <xdr:sp macro="" textlink="">
      <xdr:nvSpPr>
        <xdr:cNvPr id="132" name="楕円 131">
          <a:extLst>
            <a:ext uri="{FF2B5EF4-FFF2-40B4-BE49-F238E27FC236}">
              <a16:creationId xmlns:a16="http://schemas.microsoft.com/office/drawing/2014/main" id="{C0AC4AA2-2E4C-4D21-A6A2-83E29D4FBF9C}"/>
            </a:ext>
          </a:extLst>
        </xdr:cNvPr>
        <xdr:cNvSpPr/>
      </xdr:nvSpPr>
      <xdr:spPr>
        <a:xfrm>
          <a:off x="9588500" y="71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34211</xdr:rowOff>
    </xdr:from>
    <xdr:to>
      <xdr:col>55</xdr:col>
      <xdr:colOff>0</xdr:colOff>
      <xdr:row>42</xdr:row>
      <xdr:rowOff>34254</xdr:rowOff>
    </xdr:to>
    <xdr:cxnSp macro="">
      <xdr:nvCxnSpPr>
        <xdr:cNvPr id="133" name="直線コネクタ 132">
          <a:extLst>
            <a:ext uri="{FF2B5EF4-FFF2-40B4-BE49-F238E27FC236}">
              <a16:creationId xmlns:a16="http://schemas.microsoft.com/office/drawing/2014/main" id="{B947467F-C572-42D1-8180-E80024BD6AD5}"/>
            </a:ext>
          </a:extLst>
        </xdr:cNvPr>
        <xdr:cNvCxnSpPr/>
      </xdr:nvCxnSpPr>
      <xdr:spPr>
        <a:xfrm flipV="1">
          <a:off x="9639300" y="7235111"/>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154973</xdr:rowOff>
    </xdr:from>
    <xdr:to>
      <xdr:col>46</xdr:col>
      <xdr:colOff>38100</xdr:colOff>
      <xdr:row>42</xdr:row>
      <xdr:rowOff>85123</xdr:rowOff>
    </xdr:to>
    <xdr:sp macro="" textlink="">
      <xdr:nvSpPr>
        <xdr:cNvPr id="134" name="楕円 133">
          <a:extLst>
            <a:ext uri="{FF2B5EF4-FFF2-40B4-BE49-F238E27FC236}">
              <a16:creationId xmlns:a16="http://schemas.microsoft.com/office/drawing/2014/main" id="{01549FB9-6944-4E1B-ADDC-6D38CBA8D563}"/>
            </a:ext>
          </a:extLst>
        </xdr:cNvPr>
        <xdr:cNvSpPr/>
      </xdr:nvSpPr>
      <xdr:spPr>
        <a:xfrm>
          <a:off x="8699500" y="71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34254</xdr:rowOff>
    </xdr:from>
    <xdr:to>
      <xdr:col>50</xdr:col>
      <xdr:colOff>114300</xdr:colOff>
      <xdr:row>42</xdr:row>
      <xdr:rowOff>34323</xdr:rowOff>
    </xdr:to>
    <xdr:cxnSp macro="">
      <xdr:nvCxnSpPr>
        <xdr:cNvPr id="135" name="直線コネクタ 134">
          <a:extLst>
            <a:ext uri="{FF2B5EF4-FFF2-40B4-BE49-F238E27FC236}">
              <a16:creationId xmlns:a16="http://schemas.microsoft.com/office/drawing/2014/main" id="{09896E3C-84F3-4CC2-B4F7-E766055D6909}"/>
            </a:ext>
          </a:extLst>
        </xdr:cNvPr>
        <xdr:cNvCxnSpPr/>
      </xdr:nvCxnSpPr>
      <xdr:spPr>
        <a:xfrm flipV="1">
          <a:off x="8750300" y="723515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155008</xdr:rowOff>
    </xdr:from>
    <xdr:to>
      <xdr:col>41</xdr:col>
      <xdr:colOff>101600</xdr:colOff>
      <xdr:row>42</xdr:row>
      <xdr:rowOff>85158</xdr:rowOff>
    </xdr:to>
    <xdr:sp macro="" textlink="">
      <xdr:nvSpPr>
        <xdr:cNvPr id="136" name="楕円 135">
          <a:extLst>
            <a:ext uri="{FF2B5EF4-FFF2-40B4-BE49-F238E27FC236}">
              <a16:creationId xmlns:a16="http://schemas.microsoft.com/office/drawing/2014/main" id="{D280E848-F2AC-45C3-8673-8F3A73D098DA}"/>
            </a:ext>
          </a:extLst>
        </xdr:cNvPr>
        <xdr:cNvSpPr/>
      </xdr:nvSpPr>
      <xdr:spPr>
        <a:xfrm>
          <a:off x="7810500" y="71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34323</xdr:rowOff>
    </xdr:from>
    <xdr:to>
      <xdr:col>45</xdr:col>
      <xdr:colOff>177800</xdr:colOff>
      <xdr:row>42</xdr:row>
      <xdr:rowOff>34358</xdr:rowOff>
    </xdr:to>
    <xdr:cxnSp macro="">
      <xdr:nvCxnSpPr>
        <xdr:cNvPr id="137" name="直線コネクタ 136">
          <a:extLst>
            <a:ext uri="{FF2B5EF4-FFF2-40B4-BE49-F238E27FC236}">
              <a16:creationId xmlns:a16="http://schemas.microsoft.com/office/drawing/2014/main" id="{764B2657-E56D-4BCC-B1F8-15CEC8047A79}"/>
            </a:ext>
          </a:extLst>
        </xdr:cNvPr>
        <xdr:cNvCxnSpPr/>
      </xdr:nvCxnSpPr>
      <xdr:spPr>
        <a:xfrm flipV="1">
          <a:off x="7861300" y="7235223"/>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155053</xdr:rowOff>
    </xdr:from>
    <xdr:to>
      <xdr:col>36</xdr:col>
      <xdr:colOff>165100</xdr:colOff>
      <xdr:row>42</xdr:row>
      <xdr:rowOff>85203</xdr:rowOff>
    </xdr:to>
    <xdr:sp macro="" textlink="">
      <xdr:nvSpPr>
        <xdr:cNvPr id="138" name="楕円 137">
          <a:extLst>
            <a:ext uri="{FF2B5EF4-FFF2-40B4-BE49-F238E27FC236}">
              <a16:creationId xmlns:a16="http://schemas.microsoft.com/office/drawing/2014/main" id="{842A416F-C014-4F35-B921-4F879E43DE4C}"/>
            </a:ext>
          </a:extLst>
        </xdr:cNvPr>
        <xdr:cNvSpPr/>
      </xdr:nvSpPr>
      <xdr:spPr>
        <a:xfrm>
          <a:off x="6921500" y="71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34358</xdr:rowOff>
    </xdr:from>
    <xdr:to>
      <xdr:col>41</xdr:col>
      <xdr:colOff>50800</xdr:colOff>
      <xdr:row>42</xdr:row>
      <xdr:rowOff>34403</xdr:rowOff>
    </xdr:to>
    <xdr:cxnSp macro="">
      <xdr:nvCxnSpPr>
        <xdr:cNvPr id="139" name="直線コネクタ 138">
          <a:extLst>
            <a:ext uri="{FF2B5EF4-FFF2-40B4-BE49-F238E27FC236}">
              <a16:creationId xmlns:a16="http://schemas.microsoft.com/office/drawing/2014/main" id="{B606316A-10A7-42E9-962D-7405942381DC}"/>
            </a:ext>
          </a:extLst>
        </xdr:cNvPr>
        <xdr:cNvCxnSpPr/>
      </xdr:nvCxnSpPr>
      <xdr:spPr>
        <a:xfrm flipV="1">
          <a:off x="6972300" y="723525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84EF54BA-8738-46D4-9E35-75EDA537D4E8}"/>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4B7DD955-7275-4611-8835-891060FFCAC4}"/>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8AAE03ED-E44F-4082-8A06-48A6A537E184}"/>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F28848E3-041C-45A7-9246-6E9F36B68408}"/>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76181</xdr:rowOff>
    </xdr:from>
    <xdr:ext cx="534377" cy="259045"/>
    <xdr:sp macro="" textlink="">
      <xdr:nvSpPr>
        <xdr:cNvPr id="144" name="n_1mainValue【道路】&#10;一人当たり延長">
          <a:extLst>
            <a:ext uri="{FF2B5EF4-FFF2-40B4-BE49-F238E27FC236}">
              <a16:creationId xmlns:a16="http://schemas.microsoft.com/office/drawing/2014/main" id="{3A59488F-E924-4AFF-BE97-C538EB34EE3A}"/>
            </a:ext>
          </a:extLst>
        </xdr:cNvPr>
        <xdr:cNvSpPr txBox="1"/>
      </xdr:nvSpPr>
      <xdr:spPr>
        <a:xfrm>
          <a:off x="9359411" y="72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76250</xdr:rowOff>
    </xdr:from>
    <xdr:ext cx="534377" cy="259045"/>
    <xdr:sp macro="" textlink="">
      <xdr:nvSpPr>
        <xdr:cNvPr id="145" name="n_2mainValue【道路】&#10;一人当たり延長">
          <a:extLst>
            <a:ext uri="{FF2B5EF4-FFF2-40B4-BE49-F238E27FC236}">
              <a16:creationId xmlns:a16="http://schemas.microsoft.com/office/drawing/2014/main" id="{A2AC3E9E-7303-46E9-B0BE-4B48AD8417AA}"/>
            </a:ext>
          </a:extLst>
        </xdr:cNvPr>
        <xdr:cNvSpPr txBox="1"/>
      </xdr:nvSpPr>
      <xdr:spPr>
        <a:xfrm>
          <a:off x="8483111" y="72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76285</xdr:rowOff>
    </xdr:from>
    <xdr:ext cx="534377" cy="259045"/>
    <xdr:sp macro="" textlink="">
      <xdr:nvSpPr>
        <xdr:cNvPr id="146" name="n_3mainValue【道路】&#10;一人当たり延長">
          <a:extLst>
            <a:ext uri="{FF2B5EF4-FFF2-40B4-BE49-F238E27FC236}">
              <a16:creationId xmlns:a16="http://schemas.microsoft.com/office/drawing/2014/main" id="{D92375AF-4E42-46FC-BD18-4A92DAB197F4}"/>
            </a:ext>
          </a:extLst>
        </xdr:cNvPr>
        <xdr:cNvSpPr txBox="1"/>
      </xdr:nvSpPr>
      <xdr:spPr>
        <a:xfrm>
          <a:off x="7594111" y="72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76330</xdr:rowOff>
    </xdr:from>
    <xdr:ext cx="534377" cy="259045"/>
    <xdr:sp macro="" textlink="">
      <xdr:nvSpPr>
        <xdr:cNvPr id="147" name="n_4mainValue【道路】&#10;一人当たり延長">
          <a:extLst>
            <a:ext uri="{FF2B5EF4-FFF2-40B4-BE49-F238E27FC236}">
              <a16:creationId xmlns:a16="http://schemas.microsoft.com/office/drawing/2014/main" id="{D962C6D1-3426-4879-90A2-811C19A001B5}"/>
            </a:ext>
          </a:extLst>
        </xdr:cNvPr>
        <xdr:cNvSpPr txBox="1"/>
      </xdr:nvSpPr>
      <xdr:spPr>
        <a:xfrm>
          <a:off x="6705111" y="727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36FB807-1551-43C3-9059-E4A67F2819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D8C5613-6D6E-4B2E-9106-A10C410BED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9B7D942-004D-490E-AEA1-BAF8827454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B73170D-2438-4BB0-A04B-C3597F84F4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E05A8C2-A7DE-46CB-8DB5-7D2D129E0C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6AEF548-8357-48A4-967D-335BE55EC5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C7AE7F3-4663-424C-B55C-4237C6B953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E728FBD-EB11-4E0B-B19C-113CDEA669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F48524D-CC8C-4846-A43F-C1DEC8A6C3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2A57652-45FE-40D8-AE24-145194938C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FA2A6B3-1E08-4E3D-8535-F96965A032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ED510A0-54C5-40C3-AFC1-0BCE0A4E3E9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0892E92-155F-426A-94D5-61A97D7D388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B424BC3-CC53-410D-9608-3A5BB724306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D342655-7042-4DBB-9BB4-ACC71A8342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1DBC79D-190C-4F11-8652-89A80DF2AC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5A0648F-0D16-4208-BD10-F135B5AE8B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F18ACF5-21BF-4DB5-B328-E2CB1856956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6C2351B-3F8A-489D-A612-6B14AF50A16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56E099D-84E7-4E43-9E94-7BA25951FEE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6EA315E-B099-4483-9725-53891DCAD7F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46CBD29-4495-4904-B101-46877991610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137156B-3111-4204-8EFB-B4FDB0D0436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1024709-0FA7-4A5E-B8CC-A96966FFC8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FAF31B2-D845-498B-93EF-AD311ADFC4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2A86322-A0DE-41AC-A17F-8A86162CA711}"/>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9CA6A62-704A-4B3F-9D4B-DC377F5560FA}"/>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8D3B6C57-9179-40A8-BF55-CCB85D056EE2}"/>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3CAB7D9-1BA5-480A-B5A5-15AD549CB629}"/>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88B42DA5-90D5-4115-B8AF-B2DD604D6E96}"/>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6B4981E-E23C-4A60-B90B-2C9E33C7D239}"/>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241B211F-8F3B-48A2-B8DA-4B9600F22175}"/>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243FA471-1B74-46D8-BE74-D762D6188E18}"/>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DE033A69-3B9F-47AB-A6C6-28FA080836A8}"/>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AC80BC20-B383-49B7-9CC3-D92DEB9A1D4B}"/>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340850BE-FACC-479F-A1B8-C630E67F80B6}"/>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4693E29-AC91-4467-8E25-D62684E4C3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19740FD-79DF-42BB-B182-D58B51BBE50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1068316-C0EE-4157-88AE-AF4A79868F0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145E095-FA17-4989-A9E7-A2DCFF7487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694229D-5048-4509-B3F8-D303A1658B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89" name="楕円 188">
          <a:extLst>
            <a:ext uri="{FF2B5EF4-FFF2-40B4-BE49-F238E27FC236}">
              <a16:creationId xmlns:a16="http://schemas.microsoft.com/office/drawing/2014/main" id="{1FAD9084-43D7-4AFF-B3A8-14FAF5347C9F}"/>
            </a:ext>
          </a:extLst>
        </xdr:cNvPr>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6DC5E2F-B214-469D-A972-D6F4BAD7A2E3}"/>
            </a:ext>
          </a:extLst>
        </xdr:cNvPr>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191" name="楕円 190">
          <a:extLst>
            <a:ext uri="{FF2B5EF4-FFF2-40B4-BE49-F238E27FC236}">
              <a16:creationId xmlns:a16="http://schemas.microsoft.com/office/drawing/2014/main" id="{3BDBFB4B-A33F-485A-8C00-BD6E5BD2775E}"/>
            </a:ext>
          </a:extLst>
        </xdr:cNvPr>
        <xdr:cNvSpPr/>
      </xdr:nvSpPr>
      <xdr:spPr>
        <a:xfrm>
          <a:off x="3746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84909</xdr:rowOff>
    </xdr:from>
    <xdr:to>
      <xdr:col>24</xdr:col>
      <xdr:colOff>63500</xdr:colOff>
      <xdr:row>61</xdr:row>
      <xdr:rowOff>101237</xdr:rowOff>
    </xdr:to>
    <xdr:cxnSp macro="">
      <xdr:nvCxnSpPr>
        <xdr:cNvPr id="192" name="直線コネクタ 191">
          <a:extLst>
            <a:ext uri="{FF2B5EF4-FFF2-40B4-BE49-F238E27FC236}">
              <a16:creationId xmlns:a16="http://schemas.microsoft.com/office/drawing/2014/main" id="{6DA74DAC-5932-48A9-BF1A-D36A743061FC}"/>
            </a:ext>
          </a:extLst>
        </xdr:cNvPr>
        <xdr:cNvCxnSpPr/>
      </xdr:nvCxnSpPr>
      <xdr:spPr>
        <a:xfrm>
          <a:off x="3797300" y="1054335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93" name="楕円 192">
          <a:extLst>
            <a:ext uri="{FF2B5EF4-FFF2-40B4-BE49-F238E27FC236}">
              <a16:creationId xmlns:a16="http://schemas.microsoft.com/office/drawing/2014/main" id="{F0F7EFCD-8465-4806-8AA9-C80C69774889}"/>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84909</xdr:rowOff>
    </xdr:to>
    <xdr:cxnSp macro="">
      <xdr:nvCxnSpPr>
        <xdr:cNvPr id="194" name="直線コネクタ 193">
          <a:extLst>
            <a:ext uri="{FF2B5EF4-FFF2-40B4-BE49-F238E27FC236}">
              <a16:creationId xmlns:a16="http://schemas.microsoft.com/office/drawing/2014/main" id="{C6B1CEFC-7367-4A0C-91CC-27F4B665D23B}"/>
            </a:ext>
          </a:extLst>
        </xdr:cNvPr>
        <xdr:cNvCxnSpPr/>
      </xdr:nvCxnSpPr>
      <xdr:spPr>
        <a:xfrm>
          <a:off x="2908300" y="105156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5" name="楕円 194">
          <a:extLst>
            <a:ext uri="{FF2B5EF4-FFF2-40B4-BE49-F238E27FC236}">
              <a16:creationId xmlns:a16="http://schemas.microsoft.com/office/drawing/2014/main" id="{15075584-CB5F-4DD5-ADCC-A18AEDB1CEAA}"/>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57150</xdr:rowOff>
    </xdr:to>
    <xdr:cxnSp macro="">
      <xdr:nvCxnSpPr>
        <xdr:cNvPr id="196" name="直線コネクタ 195">
          <a:extLst>
            <a:ext uri="{FF2B5EF4-FFF2-40B4-BE49-F238E27FC236}">
              <a16:creationId xmlns:a16="http://schemas.microsoft.com/office/drawing/2014/main" id="{59F8769B-64D6-49BB-B489-4A7269EBB034}"/>
            </a:ext>
          </a:extLst>
        </xdr:cNvPr>
        <xdr:cNvCxnSpPr/>
      </xdr:nvCxnSpPr>
      <xdr:spPr>
        <a:xfrm>
          <a:off x="2019300" y="104878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7" name="楕円 196">
          <a:extLst>
            <a:ext uri="{FF2B5EF4-FFF2-40B4-BE49-F238E27FC236}">
              <a16:creationId xmlns:a16="http://schemas.microsoft.com/office/drawing/2014/main" id="{1C6F5751-44CE-49A6-B3A6-8B7FAA2DD365}"/>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29391</xdr:rowOff>
    </xdr:to>
    <xdr:cxnSp macro="">
      <xdr:nvCxnSpPr>
        <xdr:cNvPr id="198" name="直線コネクタ 197">
          <a:extLst>
            <a:ext uri="{FF2B5EF4-FFF2-40B4-BE49-F238E27FC236}">
              <a16:creationId xmlns:a16="http://schemas.microsoft.com/office/drawing/2014/main" id="{38971C66-4E66-48AE-97BF-24C4B0BB8519}"/>
            </a:ext>
          </a:extLst>
        </xdr:cNvPr>
        <xdr:cNvCxnSpPr/>
      </xdr:nvCxnSpPr>
      <xdr:spPr>
        <a:xfrm>
          <a:off x="1130300" y="104600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10D9452-7695-41B6-9451-0214D604831D}"/>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287C2CE-9CB8-4987-BDAE-0E49326EBC46}"/>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41A99C1-765A-4441-9BA6-0E877F8C0E6F}"/>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C225D4A-ECA4-4DC3-A02A-19DEF45A0AF5}"/>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126836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C917235-CAF3-4941-9636-DB49813CBCEA}"/>
            </a:ext>
          </a:extLst>
        </xdr:cNvPr>
        <xdr:cNvSpPr txBox="1"/>
      </xdr:nvSpPr>
      <xdr:spPr>
        <a:xfrm>
          <a:off x="3582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FA34828-380C-498F-8F1C-87E472523710}"/>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FA54141-2087-48DB-B5FB-F8B8DF6380FC}"/>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3F2922E-4A16-434A-A0A2-49492CDF6FC1}"/>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1ADD0E2-7D40-4598-B02A-17E6BE3AD6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07DDB48-2A83-480C-8E7A-731A97AC3F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C36D748-6004-4CC3-85AB-AF3D72D1E6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2F44125-B61A-48E2-A6C1-EE00A916ED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EAFC5E0-377A-4149-96CE-0780F3F423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099B202-0832-4F5B-9A77-BBC73ABEEA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21526AC-5B59-4DC7-95CB-B21B97431A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BAFDD5D-AEC2-49FF-984C-83BF52830C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9A69E90-4489-4A35-9889-B9DC9CD238E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AC5282C-9673-4720-B795-9E7715663C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E84FB91C-7905-44DF-BC78-A3D58AB84FD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8E39473C-904A-41F0-84EA-AA9343BD561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851742A9-C2F5-41C3-9CAC-8DEE6505039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FB1A2469-4922-4561-A7B2-A09BEB268FA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C57DFC07-6617-4C8E-A73E-967E3C20A1D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46DA1E29-0190-4EBC-BF09-E2927F0C524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D28618D5-FA66-4632-96AF-21832B44A3E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8929FBB4-AAB9-441F-88DB-44683DE1E62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6CB8FC6-FFAA-4A48-8319-0F6684B1BF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4F461E95-C57F-46EA-918A-A165D271706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3970343-1C96-4FDE-892C-4E34F5E731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1AE5EBA-DF59-412D-92A6-94215C55374B}"/>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5E0B554-1489-48DC-B62B-A55A5E4C4511}"/>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5516BE46-3A39-4E84-805A-2A63F7D18EE3}"/>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DD44A27-9344-44AD-B171-C4D10DB202CB}"/>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DCAF408C-C3AD-4C73-AC84-49D945AADDD1}"/>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FFA30E1-269B-4A75-BF02-BA82B3740159}"/>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2395C91A-96E1-48D2-B0F1-DDDEBCE8CA61}"/>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43EE1899-8029-42ED-BB6B-7335AB940801}"/>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4B790BEE-F3FE-464F-8107-CA50DC2A46F9}"/>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90024723-5B17-4BC1-BAC3-2C93D39B9219}"/>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36EAE7FA-D422-4A18-ABA3-801E198C3DE2}"/>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A2471CA-E807-46AB-A718-F0B0D4054D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B29ACCB-49FB-40B8-BBD4-10C05B19F8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2415FA6-36AD-41DE-9A2D-F80AB69515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301B7FB-7E75-4A9D-986F-819F3667FF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636430E-8BE4-4ECF-B07E-72426C51456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63123</xdr:rowOff>
    </xdr:from>
    <xdr:to>
      <xdr:col>55</xdr:col>
      <xdr:colOff>50800</xdr:colOff>
      <xdr:row>62</xdr:row>
      <xdr:rowOff>164723</xdr:rowOff>
    </xdr:to>
    <xdr:sp macro="" textlink="">
      <xdr:nvSpPr>
        <xdr:cNvPr id="244" name="楕円 243">
          <a:extLst>
            <a:ext uri="{FF2B5EF4-FFF2-40B4-BE49-F238E27FC236}">
              <a16:creationId xmlns:a16="http://schemas.microsoft.com/office/drawing/2014/main" id="{A2D2EE09-67AD-41B4-A1FF-59E261DA0615}"/>
            </a:ext>
          </a:extLst>
        </xdr:cNvPr>
        <xdr:cNvSpPr/>
      </xdr:nvSpPr>
      <xdr:spPr>
        <a:xfrm>
          <a:off x="10426700" y="106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41550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12F5CF6-B4C7-4B33-B0AA-766C09D50B88}"/>
            </a:ext>
          </a:extLst>
        </xdr:cNvPr>
        <xdr:cNvSpPr txBox="1"/>
      </xdr:nvSpPr>
      <xdr:spPr>
        <a:xfrm>
          <a:off x="10515600" y="1067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67870</xdr:rowOff>
    </xdr:from>
    <xdr:to>
      <xdr:col>50</xdr:col>
      <xdr:colOff>165100</xdr:colOff>
      <xdr:row>62</xdr:row>
      <xdr:rowOff>169470</xdr:rowOff>
    </xdr:to>
    <xdr:sp macro="" textlink="">
      <xdr:nvSpPr>
        <xdr:cNvPr id="246" name="楕円 245">
          <a:extLst>
            <a:ext uri="{FF2B5EF4-FFF2-40B4-BE49-F238E27FC236}">
              <a16:creationId xmlns:a16="http://schemas.microsoft.com/office/drawing/2014/main" id="{45ABBE89-83C6-486E-9EC1-86B9D42005A0}"/>
            </a:ext>
          </a:extLst>
        </xdr:cNvPr>
        <xdr:cNvSpPr/>
      </xdr:nvSpPr>
      <xdr:spPr>
        <a:xfrm>
          <a:off x="9588500" y="106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113923</xdr:rowOff>
    </xdr:from>
    <xdr:to>
      <xdr:col>55</xdr:col>
      <xdr:colOff>0</xdr:colOff>
      <xdr:row>62</xdr:row>
      <xdr:rowOff>118670</xdr:rowOff>
    </xdr:to>
    <xdr:cxnSp macro="">
      <xdr:nvCxnSpPr>
        <xdr:cNvPr id="247" name="直線コネクタ 246">
          <a:extLst>
            <a:ext uri="{FF2B5EF4-FFF2-40B4-BE49-F238E27FC236}">
              <a16:creationId xmlns:a16="http://schemas.microsoft.com/office/drawing/2014/main" id="{32C9F1E1-7595-4CE4-BA2D-45D5149446BC}"/>
            </a:ext>
          </a:extLst>
        </xdr:cNvPr>
        <xdr:cNvCxnSpPr/>
      </xdr:nvCxnSpPr>
      <xdr:spPr>
        <a:xfrm flipV="1">
          <a:off x="9639300" y="10743823"/>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71916</xdr:rowOff>
    </xdr:from>
    <xdr:to>
      <xdr:col>46</xdr:col>
      <xdr:colOff>38100</xdr:colOff>
      <xdr:row>63</xdr:row>
      <xdr:rowOff>2066</xdr:rowOff>
    </xdr:to>
    <xdr:sp macro="" textlink="">
      <xdr:nvSpPr>
        <xdr:cNvPr id="248" name="楕円 247">
          <a:extLst>
            <a:ext uri="{FF2B5EF4-FFF2-40B4-BE49-F238E27FC236}">
              <a16:creationId xmlns:a16="http://schemas.microsoft.com/office/drawing/2014/main" id="{6D46981C-8453-47D4-B8CE-F080405962F8}"/>
            </a:ext>
          </a:extLst>
        </xdr:cNvPr>
        <xdr:cNvSpPr/>
      </xdr:nvSpPr>
      <xdr:spPr>
        <a:xfrm>
          <a:off x="8699500" y="107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118670</xdr:rowOff>
    </xdr:from>
    <xdr:to>
      <xdr:col>50</xdr:col>
      <xdr:colOff>114300</xdr:colOff>
      <xdr:row>62</xdr:row>
      <xdr:rowOff>122716</xdr:rowOff>
    </xdr:to>
    <xdr:cxnSp macro="">
      <xdr:nvCxnSpPr>
        <xdr:cNvPr id="249" name="直線コネクタ 248">
          <a:extLst>
            <a:ext uri="{FF2B5EF4-FFF2-40B4-BE49-F238E27FC236}">
              <a16:creationId xmlns:a16="http://schemas.microsoft.com/office/drawing/2014/main" id="{E3EE4E7B-5579-4407-9F87-3BE7F40E0637}"/>
            </a:ext>
          </a:extLst>
        </xdr:cNvPr>
        <xdr:cNvCxnSpPr/>
      </xdr:nvCxnSpPr>
      <xdr:spPr>
        <a:xfrm flipV="1">
          <a:off x="8750300" y="10748570"/>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74295</xdr:rowOff>
    </xdr:from>
    <xdr:to>
      <xdr:col>41</xdr:col>
      <xdr:colOff>101600</xdr:colOff>
      <xdr:row>63</xdr:row>
      <xdr:rowOff>4445</xdr:rowOff>
    </xdr:to>
    <xdr:sp macro="" textlink="">
      <xdr:nvSpPr>
        <xdr:cNvPr id="250" name="楕円 249">
          <a:extLst>
            <a:ext uri="{FF2B5EF4-FFF2-40B4-BE49-F238E27FC236}">
              <a16:creationId xmlns:a16="http://schemas.microsoft.com/office/drawing/2014/main" id="{EBDA6322-066A-4E68-9509-9D5FA5D3A566}"/>
            </a:ext>
          </a:extLst>
        </xdr:cNvPr>
        <xdr:cNvSpPr/>
      </xdr:nvSpPr>
      <xdr:spPr>
        <a:xfrm>
          <a:off x="7810500" y="107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122716</xdr:rowOff>
    </xdr:from>
    <xdr:to>
      <xdr:col>45</xdr:col>
      <xdr:colOff>177800</xdr:colOff>
      <xdr:row>62</xdr:row>
      <xdr:rowOff>125095</xdr:rowOff>
    </xdr:to>
    <xdr:cxnSp macro="">
      <xdr:nvCxnSpPr>
        <xdr:cNvPr id="251" name="直線コネクタ 250">
          <a:extLst>
            <a:ext uri="{FF2B5EF4-FFF2-40B4-BE49-F238E27FC236}">
              <a16:creationId xmlns:a16="http://schemas.microsoft.com/office/drawing/2014/main" id="{DEED9146-D2F0-460E-A465-5B65AC24AFC2}"/>
            </a:ext>
          </a:extLst>
        </xdr:cNvPr>
        <xdr:cNvCxnSpPr/>
      </xdr:nvCxnSpPr>
      <xdr:spPr>
        <a:xfrm flipV="1">
          <a:off x="7861300" y="10752616"/>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76702</xdr:rowOff>
    </xdr:from>
    <xdr:to>
      <xdr:col>36</xdr:col>
      <xdr:colOff>165100</xdr:colOff>
      <xdr:row>63</xdr:row>
      <xdr:rowOff>6852</xdr:rowOff>
    </xdr:to>
    <xdr:sp macro="" textlink="">
      <xdr:nvSpPr>
        <xdr:cNvPr id="252" name="楕円 251">
          <a:extLst>
            <a:ext uri="{FF2B5EF4-FFF2-40B4-BE49-F238E27FC236}">
              <a16:creationId xmlns:a16="http://schemas.microsoft.com/office/drawing/2014/main" id="{C40CED88-B553-4893-BDF1-0E402C902A74}"/>
            </a:ext>
          </a:extLst>
        </xdr:cNvPr>
        <xdr:cNvSpPr/>
      </xdr:nvSpPr>
      <xdr:spPr>
        <a:xfrm>
          <a:off x="6921500" y="107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125095</xdr:rowOff>
    </xdr:from>
    <xdr:to>
      <xdr:col>41</xdr:col>
      <xdr:colOff>50800</xdr:colOff>
      <xdr:row>62</xdr:row>
      <xdr:rowOff>127502</xdr:rowOff>
    </xdr:to>
    <xdr:cxnSp macro="">
      <xdr:nvCxnSpPr>
        <xdr:cNvPr id="253" name="直線コネクタ 252">
          <a:extLst>
            <a:ext uri="{FF2B5EF4-FFF2-40B4-BE49-F238E27FC236}">
              <a16:creationId xmlns:a16="http://schemas.microsoft.com/office/drawing/2014/main" id="{21A2772E-F96F-4B3D-8D27-A838BBA066BA}"/>
            </a:ext>
          </a:extLst>
        </xdr:cNvPr>
        <xdr:cNvCxnSpPr/>
      </xdr:nvCxnSpPr>
      <xdr:spPr>
        <a:xfrm flipV="1">
          <a:off x="6972300" y="10754995"/>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489537DD-7E19-43DC-9D13-305CC05FCFF6}"/>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4584BDB6-70AA-4066-A979-6D4573513223}"/>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80098FF-952D-4B8B-8A76-0AA16421FC61}"/>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1B9B0DA-5CED-4AAF-AA68-A5ABAA0045FE}"/>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160597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30D94EF3-0E76-4A54-9609-1FDA064C1233}"/>
            </a:ext>
          </a:extLst>
        </xdr:cNvPr>
        <xdr:cNvSpPr txBox="1"/>
      </xdr:nvSpPr>
      <xdr:spPr>
        <a:xfrm>
          <a:off x="9327095" y="1079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18593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D5EA6F99-C995-4398-BEF6-7CC9D993DE44}"/>
            </a:ext>
          </a:extLst>
        </xdr:cNvPr>
        <xdr:cNvSpPr txBox="1"/>
      </xdr:nvSpPr>
      <xdr:spPr>
        <a:xfrm>
          <a:off x="8450795" y="1047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167022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20189348-209D-4FBB-92A9-1CE11C669660}"/>
            </a:ext>
          </a:extLst>
        </xdr:cNvPr>
        <xdr:cNvSpPr txBox="1"/>
      </xdr:nvSpPr>
      <xdr:spPr>
        <a:xfrm>
          <a:off x="7561795" y="107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169429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B596843-8580-4545-8D12-3BC3BFB63662}"/>
            </a:ext>
          </a:extLst>
        </xdr:cNvPr>
        <xdr:cNvSpPr txBox="1"/>
      </xdr:nvSpPr>
      <xdr:spPr>
        <a:xfrm>
          <a:off x="6672795" y="1079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6359-5FDF-462E-A33F-CA4ACB8252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09812A7-6E2A-4995-B7EC-DB2491FD33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67547A6-3427-4C70-882C-4328D8B177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6EE6C60-3458-4EB3-8B42-31BCC87A80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8884038-401D-4751-8AFC-3C3D8526E6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DC8FCFE-1233-42FB-B942-CFB32DF900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986EB21-7A68-46F0-B2CF-BF2C24A705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7508582-F9FB-49BD-A0B9-652B989D4A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2E9B4D1-7C0B-4D0E-8852-F77AA33348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D853490-84B6-4175-844D-02FB198D3A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D0E370D-A151-4834-B1C2-AED04B9756E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D67A90C9-DF9C-40FD-B5C2-2566898D836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0650B27-B8A0-40D4-981A-B9E025C6D03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B5EFBB1-AAB0-46A7-B5E2-4F878D81076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7034730-3300-43DF-96C6-83357083A01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AB2F8233-8661-491D-973C-09C24A60496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2C4ED34-4222-407F-A2BF-2968733F1C8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611F1B03-8CDD-477A-BA5B-95D4A2138AA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324F5C1-E66F-4322-857D-B8966D070AF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2199051-40B5-45C5-A8CD-1FCA1F83B46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A16CCE9-0087-45DB-9310-70DDD244B7F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475A715-CAFD-4E6F-B270-B656DA2AA0D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7D62DDE-898B-42AE-9A83-8FC1F490E2C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151D383-4B6A-471E-B349-5CB6F0F879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803E7CC-1AF5-4542-A00A-5C1CE804E5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35B605F8-93E2-4295-B9C2-3D621D806002}"/>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5090236-B8A1-4C6A-B60A-E7658932E7E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B121AE11-53B0-4F19-ACEC-B64AE742EED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DAD13DD-E1EC-42A3-BBDA-1265F72F8FAF}"/>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78E2F9F5-5FBB-48A0-9EB3-D6855863B78A}"/>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3376FE4-F9F0-462D-A64E-A0E807EECF16}"/>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3A7DC25C-6341-419F-A327-B13D67C62818}"/>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EA5C268-1DBE-4EE2-B02E-B0AF31413642}"/>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E0C50160-67B6-4FCF-9311-948A8D02EF09}"/>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A90027B6-4469-4904-8FB7-EAB0BCA35DC3}"/>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F957F8BA-999F-4F31-B40B-64D6CA472B5F}"/>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95B4660-1839-4A2E-8101-B69F643B66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6CFDD45-D4F6-449D-B1D9-2984427B4B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2AD10F1-3D2D-433B-AA22-FFC8C512E95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45AA30B-23BA-449E-B15B-67B17C595C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F858203-2954-487B-A27F-AA0DBC5443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C42FEB25-C899-4BAE-B5C7-0C124E3259FE}"/>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a:extLst>
            <a:ext uri="{FF2B5EF4-FFF2-40B4-BE49-F238E27FC236}">
              <a16:creationId xmlns:a16="http://schemas.microsoft.com/office/drawing/2014/main" id="{74B2BBDE-13C6-43F5-AE78-A4A3256510A4}"/>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184A4E83-7AC6-468F-9405-800C5890E1F6}"/>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F8FCCE1A-9043-4A4E-8BF6-F11878E8F331}"/>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a:extLst>
            <a:ext uri="{FF2B5EF4-FFF2-40B4-BE49-F238E27FC236}">
              <a16:creationId xmlns:a16="http://schemas.microsoft.com/office/drawing/2014/main" id="{C556D7D1-DA3E-43EA-BE9E-653B544C5DE5}"/>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EDEF6F27-338E-4BE9-9B46-B74094392C7D}"/>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a:extLst>
            <a:ext uri="{FF2B5EF4-FFF2-40B4-BE49-F238E27FC236}">
              <a16:creationId xmlns:a16="http://schemas.microsoft.com/office/drawing/2014/main" id="{3952EE30-C389-4F39-BBD5-534B43AD492A}"/>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a:extLst>
            <a:ext uri="{FF2B5EF4-FFF2-40B4-BE49-F238E27FC236}">
              <a16:creationId xmlns:a16="http://schemas.microsoft.com/office/drawing/2014/main" id="{D6585811-FE0D-4ADF-BAFE-AA9C00C15EA4}"/>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a:extLst>
            <a:ext uri="{FF2B5EF4-FFF2-40B4-BE49-F238E27FC236}">
              <a16:creationId xmlns:a16="http://schemas.microsoft.com/office/drawing/2014/main" id="{D4D64422-1375-42BC-BAF9-2293F5B89AF3}"/>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a:extLst>
            <a:ext uri="{FF2B5EF4-FFF2-40B4-BE49-F238E27FC236}">
              <a16:creationId xmlns:a16="http://schemas.microsoft.com/office/drawing/2014/main" id="{89D37F8F-AC20-4944-9775-5284D66E77F9}"/>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0252292B-64E7-40AA-A07C-1187AAAED9E4}"/>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A6D17BA9-6016-4D4C-AC9B-5073DF96F093}"/>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B4B9D42D-B805-4CBE-B5C5-79D956B0033D}"/>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16" name="n_4aveValue【公営住宅】&#10;有形固定資産減価償却率">
          <a:extLst>
            <a:ext uri="{FF2B5EF4-FFF2-40B4-BE49-F238E27FC236}">
              <a16:creationId xmlns:a16="http://schemas.microsoft.com/office/drawing/2014/main" id="{62C73238-4A89-45F4-973C-35FD5755D517}"/>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a:extLst>
            <a:ext uri="{FF2B5EF4-FFF2-40B4-BE49-F238E27FC236}">
              <a16:creationId xmlns:a16="http://schemas.microsoft.com/office/drawing/2014/main" id="{1F1E3F31-95BB-461E-9B55-E87C5FCC3C8A}"/>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a:extLst>
            <a:ext uri="{FF2B5EF4-FFF2-40B4-BE49-F238E27FC236}">
              <a16:creationId xmlns:a16="http://schemas.microsoft.com/office/drawing/2014/main" id="{0B5D60FE-DC09-4946-8C7E-16C7DC480734}"/>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公営住宅】&#10;有形固定資産減価償却率">
          <a:extLst>
            <a:ext uri="{FF2B5EF4-FFF2-40B4-BE49-F238E27FC236}">
              <a16:creationId xmlns:a16="http://schemas.microsoft.com/office/drawing/2014/main" id="{940C6769-8873-4674-8344-CC767E6B029F}"/>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公営住宅】&#10;有形固定資産減価償却率">
          <a:extLst>
            <a:ext uri="{FF2B5EF4-FFF2-40B4-BE49-F238E27FC236}">
              <a16:creationId xmlns:a16="http://schemas.microsoft.com/office/drawing/2014/main" id="{B383B4A6-82BE-469A-8B4C-5262840ACDAD}"/>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D00DE65-B821-431A-B2E4-4B27E5B120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AF3405D-74E4-4A54-97A5-580C6EC7B2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5B984E7-A698-4DAC-8622-EE494D70B9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9FAC660-E58B-42F7-9FAD-2D05784B9D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B4EF680-60C8-489C-98CE-D4C3B34127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25D7FA4-A5F4-48D5-AAD5-DC960B5DB5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57B432C-D3E6-43E3-BC9C-EB6701D1EA2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C761590-C68D-4F60-895A-62C147ADC6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1C95CDF-707E-4CA4-9E4A-DCB03B9FA6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BD924BF-C0E3-40F5-BCAC-CED9065516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7622146E-8496-4EE9-BAC2-821B283F545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1E389299-1895-40BB-B72B-C52725148E9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6AF22719-E709-4E3F-9882-7E64A24B222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E27C6DFD-DC67-4688-BF21-5DD5E007BC1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A10D052-C560-4FE4-A9F4-BC00903D48B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FB39580D-DAA8-43C8-ACBD-F3EA5DC7F29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B919A115-5B01-44BB-8FC3-268AFBB5DDE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FD287FEF-2A3A-4E65-A021-D64670CB7E6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BF929B58-3CE2-4C37-918E-30F1A1CA893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AB191355-72DF-4A56-AD23-654D9D93F3F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F36E184-D5D8-404F-BF53-007A4D73A0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23EF7154-AAE9-4D97-9F9B-AED67659B341}"/>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B311EC04-A4D8-41A3-9E9F-69F24F707A0F}"/>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FB2F8A22-9382-4A0F-AAB6-5E3FBCB2046D}"/>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A7964918-C54C-48FF-8EFC-5440F0188DB4}"/>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37695DE2-8A6B-4DE0-B1F9-E3FEC50BC2EA}"/>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C069D861-B1DB-4750-816A-8B6FFC4DF049}"/>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D05A0CC3-3740-46E5-8EEF-FB42CCAD05CA}"/>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227C7821-E605-4BD0-A9D4-F730A3812D55}"/>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AE09EA7-0D63-446D-AAE4-EC86AF8A6255}"/>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553F14F1-9F1A-4CA2-A88E-4D9B96818DDE}"/>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5A8B9B40-C9CD-4CC1-B923-44D6AA46544F}"/>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7142F3B-E3A1-41FD-9C1D-5DE514BACA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613AE5B-05D0-4938-B231-21CF727C89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967287B-3A6E-4291-AEAB-3944D38D51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8B0A0F4-BF8C-4765-9DF0-0CEAE4DF3A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9412986-EC1F-40D9-A973-11C15EBB2D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143022</xdr:rowOff>
    </xdr:from>
    <xdr:to>
      <xdr:col>55</xdr:col>
      <xdr:colOff>50800</xdr:colOff>
      <xdr:row>86</xdr:row>
      <xdr:rowOff>73172</xdr:rowOff>
    </xdr:to>
    <xdr:sp macro="" textlink="">
      <xdr:nvSpPr>
        <xdr:cNvPr id="358" name="楕円 357">
          <a:extLst>
            <a:ext uri="{FF2B5EF4-FFF2-40B4-BE49-F238E27FC236}">
              <a16:creationId xmlns:a16="http://schemas.microsoft.com/office/drawing/2014/main" id="{64B6032F-F64D-424D-8141-BA204D6408C4}"/>
            </a:ext>
          </a:extLst>
        </xdr:cNvPr>
        <xdr:cNvSpPr/>
      </xdr:nvSpPr>
      <xdr:spPr>
        <a:xfrm>
          <a:off x="10426700" y="147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57949</xdr:rowOff>
    </xdr:from>
    <xdr:ext cx="469744" cy="259045"/>
    <xdr:sp macro="" textlink="">
      <xdr:nvSpPr>
        <xdr:cNvPr id="359" name="【公営住宅】&#10;一人当たり面積該当値テキスト">
          <a:extLst>
            <a:ext uri="{FF2B5EF4-FFF2-40B4-BE49-F238E27FC236}">
              <a16:creationId xmlns:a16="http://schemas.microsoft.com/office/drawing/2014/main" id="{042A4C87-B1C7-42C4-8007-84A610DD84AB}"/>
            </a:ext>
          </a:extLst>
        </xdr:cNvPr>
        <xdr:cNvSpPr txBox="1"/>
      </xdr:nvSpPr>
      <xdr:spPr>
        <a:xfrm>
          <a:off x="10515600" y="146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143205</xdr:rowOff>
    </xdr:from>
    <xdr:to>
      <xdr:col>50</xdr:col>
      <xdr:colOff>165100</xdr:colOff>
      <xdr:row>86</xdr:row>
      <xdr:rowOff>73355</xdr:rowOff>
    </xdr:to>
    <xdr:sp macro="" textlink="">
      <xdr:nvSpPr>
        <xdr:cNvPr id="360" name="楕円 359">
          <a:extLst>
            <a:ext uri="{FF2B5EF4-FFF2-40B4-BE49-F238E27FC236}">
              <a16:creationId xmlns:a16="http://schemas.microsoft.com/office/drawing/2014/main" id="{3FADEA10-E838-4532-A1DC-23D15DA5A67B}"/>
            </a:ext>
          </a:extLst>
        </xdr:cNvPr>
        <xdr:cNvSpPr/>
      </xdr:nvSpPr>
      <xdr:spPr>
        <a:xfrm>
          <a:off x="9588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22372</xdr:rowOff>
    </xdr:from>
    <xdr:to>
      <xdr:col>55</xdr:col>
      <xdr:colOff>0</xdr:colOff>
      <xdr:row>86</xdr:row>
      <xdr:rowOff>22555</xdr:rowOff>
    </xdr:to>
    <xdr:cxnSp macro="">
      <xdr:nvCxnSpPr>
        <xdr:cNvPr id="361" name="直線コネクタ 360">
          <a:extLst>
            <a:ext uri="{FF2B5EF4-FFF2-40B4-BE49-F238E27FC236}">
              <a16:creationId xmlns:a16="http://schemas.microsoft.com/office/drawing/2014/main" id="{0CB56AC7-78B2-45F1-9849-149E07F97E45}"/>
            </a:ext>
          </a:extLst>
        </xdr:cNvPr>
        <xdr:cNvCxnSpPr/>
      </xdr:nvCxnSpPr>
      <xdr:spPr>
        <a:xfrm flipV="1">
          <a:off x="9639300" y="1476707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143480</xdr:rowOff>
    </xdr:from>
    <xdr:to>
      <xdr:col>46</xdr:col>
      <xdr:colOff>38100</xdr:colOff>
      <xdr:row>86</xdr:row>
      <xdr:rowOff>73630</xdr:rowOff>
    </xdr:to>
    <xdr:sp macro="" textlink="">
      <xdr:nvSpPr>
        <xdr:cNvPr id="362" name="楕円 361">
          <a:extLst>
            <a:ext uri="{FF2B5EF4-FFF2-40B4-BE49-F238E27FC236}">
              <a16:creationId xmlns:a16="http://schemas.microsoft.com/office/drawing/2014/main" id="{1741AEDD-0A36-42CE-B2DE-E33D74377707}"/>
            </a:ext>
          </a:extLst>
        </xdr:cNvPr>
        <xdr:cNvSpPr/>
      </xdr:nvSpPr>
      <xdr:spPr>
        <a:xfrm>
          <a:off x="86995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22555</xdr:rowOff>
    </xdr:from>
    <xdr:to>
      <xdr:col>50</xdr:col>
      <xdr:colOff>114300</xdr:colOff>
      <xdr:row>86</xdr:row>
      <xdr:rowOff>22830</xdr:rowOff>
    </xdr:to>
    <xdr:cxnSp macro="">
      <xdr:nvCxnSpPr>
        <xdr:cNvPr id="363" name="直線コネクタ 362">
          <a:extLst>
            <a:ext uri="{FF2B5EF4-FFF2-40B4-BE49-F238E27FC236}">
              <a16:creationId xmlns:a16="http://schemas.microsoft.com/office/drawing/2014/main" id="{15C8461A-B14F-432B-8E04-C1143FD3C32F}"/>
            </a:ext>
          </a:extLst>
        </xdr:cNvPr>
        <xdr:cNvCxnSpPr/>
      </xdr:nvCxnSpPr>
      <xdr:spPr>
        <a:xfrm flipV="1">
          <a:off x="8750300" y="1476725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143663</xdr:rowOff>
    </xdr:from>
    <xdr:to>
      <xdr:col>41</xdr:col>
      <xdr:colOff>101600</xdr:colOff>
      <xdr:row>86</xdr:row>
      <xdr:rowOff>73813</xdr:rowOff>
    </xdr:to>
    <xdr:sp macro="" textlink="">
      <xdr:nvSpPr>
        <xdr:cNvPr id="364" name="楕円 363">
          <a:extLst>
            <a:ext uri="{FF2B5EF4-FFF2-40B4-BE49-F238E27FC236}">
              <a16:creationId xmlns:a16="http://schemas.microsoft.com/office/drawing/2014/main" id="{26ACB363-DD30-4AD4-BAB9-6C5C355DB48B}"/>
            </a:ext>
          </a:extLst>
        </xdr:cNvPr>
        <xdr:cNvSpPr/>
      </xdr:nvSpPr>
      <xdr:spPr>
        <a:xfrm>
          <a:off x="7810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22830</xdr:rowOff>
    </xdr:from>
    <xdr:to>
      <xdr:col>45</xdr:col>
      <xdr:colOff>177800</xdr:colOff>
      <xdr:row>86</xdr:row>
      <xdr:rowOff>23013</xdr:rowOff>
    </xdr:to>
    <xdr:cxnSp macro="">
      <xdr:nvCxnSpPr>
        <xdr:cNvPr id="365" name="直線コネクタ 364">
          <a:extLst>
            <a:ext uri="{FF2B5EF4-FFF2-40B4-BE49-F238E27FC236}">
              <a16:creationId xmlns:a16="http://schemas.microsoft.com/office/drawing/2014/main" id="{A85B04D8-13B8-47E1-82EF-0FB3A5931A26}"/>
            </a:ext>
          </a:extLst>
        </xdr:cNvPr>
        <xdr:cNvCxnSpPr/>
      </xdr:nvCxnSpPr>
      <xdr:spPr>
        <a:xfrm flipV="1">
          <a:off x="7861300" y="1476753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143799</xdr:rowOff>
    </xdr:from>
    <xdr:to>
      <xdr:col>36</xdr:col>
      <xdr:colOff>165100</xdr:colOff>
      <xdr:row>86</xdr:row>
      <xdr:rowOff>73949</xdr:rowOff>
    </xdr:to>
    <xdr:sp macro="" textlink="">
      <xdr:nvSpPr>
        <xdr:cNvPr id="366" name="楕円 365">
          <a:extLst>
            <a:ext uri="{FF2B5EF4-FFF2-40B4-BE49-F238E27FC236}">
              <a16:creationId xmlns:a16="http://schemas.microsoft.com/office/drawing/2014/main" id="{B9F0EB6E-B454-4748-87A7-87BC8093B01F}"/>
            </a:ext>
          </a:extLst>
        </xdr:cNvPr>
        <xdr:cNvSpPr/>
      </xdr:nvSpPr>
      <xdr:spPr>
        <a:xfrm>
          <a:off x="6921500" y="147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23013</xdr:rowOff>
    </xdr:from>
    <xdr:to>
      <xdr:col>41</xdr:col>
      <xdr:colOff>50800</xdr:colOff>
      <xdr:row>86</xdr:row>
      <xdr:rowOff>23149</xdr:rowOff>
    </xdr:to>
    <xdr:cxnSp macro="">
      <xdr:nvCxnSpPr>
        <xdr:cNvPr id="367" name="直線コネクタ 366">
          <a:extLst>
            <a:ext uri="{FF2B5EF4-FFF2-40B4-BE49-F238E27FC236}">
              <a16:creationId xmlns:a16="http://schemas.microsoft.com/office/drawing/2014/main" id="{0990A54C-1A52-4942-9C6D-30C2488718B6}"/>
            </a:ext>
          </a:extLst>
        </xdr:cNvPr>
        <xdr:cNvCxnSpPr/>
      </xdr:nvCxnSpPr>
      <xdr:spPr>
        <a:xfrm flipV="1">
          <a:off x="6972300" y="14767713"/>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77E77B21-1540-42AB-BE45-020C2F63C569}"/>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F1D6E50A-66CB-4312-B118-CBC0A10E19FC}"/>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641DA2AE-65BF-4EF5-91BA-479A4F3C6BC6}"/>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45164F6A-12B6-48DC-A7D6-BB8EEE3ABE91}"/>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64482</xdr:rowOff>
    </xdr:from>
    <xdr:ext cx="469744" cy="259045"/>
    <xdr:sp macro="" textlink="">
      <xdr:nvSpPr>
        <xdr:cNvPr id="372" name="n_1mainValue【公営住宅】&#10;一人当たり面積">
          <a:extLst>
            <a:ext uri="{FF2B5EF4-FFF2-40B4-BE49-F238E27FC236}">
              <a16:creationId xmlns:a16="http://schemas.microsoft.com/office/drawing/2014/main" id="{76BC98FB-BDB3-430C-B8AF-5D9280531DAB}"/>
            </a:ext>
          </a:extLst>
        </xdr:cNvPr>
        <xdr:cNvSpPr txBox="1"/>
      </xdr:nvSpPr>
      <xdr:spPr>
        <a:xfrm>
          <a:off x="93917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64757</xdr:rowOff>
    </xdr:from>
    <xdr:ext cx="469744" cy="259045"/>
    <xdr:sp macro="" textlink="">
      <xdr:nvSpPr>
        <xdr:cNvPr id="373" name="n_2mainValue【公営住宅】&#10;一人当たり面積">
          <a:extLst>
            <a:ext uri="{FF2B5EF4-FFF2-40B4-BE49-F238E27FC236}">
              <a16:creationId xmlns:a16="http://schemas.microsoft.com/office/drawing/2014/main" id="{1065FB74-C9EA-4AB7-A6FB-B18074AB950B}"/>
            </a:ext>
          </a:extLst>
        </xdr:cNvPr>
        <xdr:cNvSpPr txBox="1"/>
      </xdr:nvSpPr>
      <xdr:spPr>
        <a:xfrm>
          <a:off x="8515427" y="148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64940</xdr:rowOff>
    </xdr:from>
    <xdr:ext cx="469744" cy="259045"/>
    <xdr:sp macro="" textlink="">
      <xdr:nvSpPr>
        <xdr:cNvPr id="374" name="n_3mainValue【公営住宅】&#10;一人当たり面積">
          <a:extLst>
            <a:ext uri="{FF2B5EF4-FFF2-40B4-BE49-F238E27FC236}">
              <a16:creationId xmlns:a16="http://schemas.microsoft.com/office/drawing/2014/main" id="{BEB61DAC-3365-407E-8BD9-8EEF9C87D5E3}"/>
            </a:ext>
          </a:extLst>
        </xdr:cNvPr>
        <xdr:cNvSpPr txBox="1"/>
      </xdr:nvSpPr>
      <xdr:spPr>
        <a:xfrm>
          <a:off x="7626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65076</xdr:rowOff>
    </xdr:from>
    <xdr:ext cx="469744" cy="259045"/>
    <xdr:sp macro="" textlink="">
      <xdr:nvSpPr>
        <xdr:cNvPr id="375" name="n_4mainValue【公営住宅】&#10;一人当たり面積">
          <a:extLst>
            <a:ext uri="{FF2B5EF4-FFF2-40B4-BE49-F238E27FC236}">
              <a16:creationId xmlns:a16="http://schemas.microsoft.com/office/drawing/2014/main" id="{A423012E-C689-4283-848C-8AD950787728}"/>
            </a:ext>
          </a:extLst>
        </xdr:cNvPr>
        <xdr:cNvSpPr txBox="1"/>
      </xdr:nvSpPr>
      <xdr:spPr>
        <a:xfrm>
          <a:off x="6737427" y="1480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6BBB2C83-972E-4DFF-999B-4B4C124AAE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675E0121-AB8D-44AE-B36D-577C733F06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FC00E49-918C-4A2D-8CCF-5575AAF962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2BFE2821-5923-44DB-9DFA-F0C0C9D9AA2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470642A1-C878-4DF4-9290-9D1005E0BD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92BE78F7-2084-40A9-9E94-F546E1554DC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11F31F0-D8C9-4FDE-BD7A-5935BAEFC4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44C4BE9-5579-4B8D-B1CD-3D5DCE6208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E5052A4E-BE14-404F-8458-5D85CB0840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B36A7EF8-D295-4462-9774-8A42629857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93AA8DA-ED15-4E37-B85B-19D9DEC4D8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34D9043A-F93A-4450-A641-7CC6828A4D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3F7C3A0-A12C-433A-9C3C-9D32AD01C2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863C68C-0AE6-4BE3-A445-925C970BC4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AB316595-A0B1-4857-9F25-5F550E9285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348AD0EB-4C48-4180-B52B-6B3199B6417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A4F81F3-9FA2-44C6-83CD-B07B2D76F8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48C131D-821C-4466-AE05-E41D8070DF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D2190582-3897-4ED8-B9E5-1B80BC593F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F14A9560-7822-42B5-A7BE-3D4CEF4589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88288DA2-930C-4FE8-8753-7DF84A073A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C89B74E7-5956-44FD-A54F-E5B4103F99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A210F6EC-8AA6-4730-99D9-54D9968A2FC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80ADB798-7B1A-47BA-B3F2-548C7521EC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BC4AD1DD-8B6F-4CD9-BDEA-D5320D8D91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43EA007D-5B93-45CE-92B9-FD65E2F6242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29DD5E53-3261-425C-936D-4EC4352CD4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72BFA369-2D97-40C1-97B9-8CB32546CED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C1CE60DC-5B84-4962-9AB9-7C34AFB57F1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22F4A178-8575-4FF2-ACB3-01DAAF62E82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CEDEE806-0ADB-432E-A7E4-405096F0362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22B3175F-BA51-407A-BEC3-83A0440A6EC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FB1A4B5B-E9B7-4C61-9B17-DEA8C6FEBDB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C05CF2CE-9075-48D1-9958-A7EEAF5C00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BA81625F-F596-4479-9F9D-85657EB2D30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237713A9-216D-4448-9E19-BA8DC351CC3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ACD1DC22-6903-4DCC-8FF6-72111C2A522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E9AAAB23-F9E1-4776-B191-D15AA79B60D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F599D43A-DE6B-463D-9B44-7A7A083AFE4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C73209CB-AA3D-46B8-99BA-6894E80D4A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45137827-2AB7-49D5-A768-6A92981349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FA3AA378-3222-467C-B844-4E51B96D8412}"/>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893C7A8F-4F2D-4BDA-9CA7-34CF84EC516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4A21FF16-340E-4AD8-9CB6-DCBF73BDAD2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D08CD84D-9801-4B4C-A0F6-00E770ADA5C8}"/>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9DCF430B-EB69-4E45-B466-88A53CB91B6E}"/>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D674C2AB-BE42-4107-B2B1-55B62888F701}"/>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18A78554-B731-40CD-9518-FDB2D279D2C6}"/>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85D67A3F-3128-4EA1-A767-F6250F5660E6}"/>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31D0B9F1-928C-4EA8-87DA-30C73CB58C85}"/>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20A7DC9B-004D-4FBD-8062-192CE7D9AD4A}"/>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18E3FD3E-7AA6-4910-AD94-5437983EA275}"/>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47220F3-841E-4B7D-B3B7-B62ED8B195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9775FCD-1D81-4E25-835C-B731B91866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E55AE03-0E66-49EC-A146-D941856D9D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351924F-9737-4BD8-A739-E26F57BAC8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FF366BC-DA7D-46D9-A714-3AAA972ADB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433" name="楕円 432">
          <a:extLst>
            <a:ext uri="{FF2B5EF4-FFF2-40B4-BE49-F238E27FC236}">
              <a16:creationId xmlns:a16="http://schemas.microsoft.com/office/drawing/2014/main" id="{CB76599F-1DE0-4DE4-98AB-C4533850A236}"/>
            </a:ext>
          </a:extLst>
        </xdr:cNvPr>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969A88ED-4EEE-4152-850D-531B452B27B0}"/>
            </a:ext>
          </a:extLst>
        </xdr:cNvPr>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35" name="楕円 434">
          <a:extLst>
            <a:ext uri="{FF2B5EF4-FFF2-40B4-BE49-F238E27FC236}">
              <a16:creationId xmlns:a16="http://schemas.microsoft.com/office/drawing/2014/main" id="{96D09534-6E29-432B-9B9C-6A81B3C4DEBC}"/>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39</xdr:row>
      <xdr:rowOff>9253</xdr:rowOff>
    </xdr:to>
    <xdr:cxnSp macro="">
      <xdr:nvCxnSpPr>
        <xdr:cNvPr id="436" name="直線コネクタ 435">
          <a:extLst>
            <a:ext uri="{FF2B5EF4-FFF2-40B4-BE49-F238E27FC236}">
              <a16:creationId xmlns:a16="http://schemas.microsoft.com/office/drawing/2014/main" id="{7CF66433-FA7B-40B1-9B84-D9002F33BF96}"/>
            </a:ext>
          </a:extLst>
        </xdr:cNvPr>
        <xdr:cNvCxnSpPr/>
      </xdr:nvCxnSpPr>
      <xdr:spPr>
        <a:xfrm>
          <a:off x="15481300" y="664518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37" name="楕円 436">
          <a:extLst>
            <a:ext uri="{FF2B5EF4-FFF2-40B4-BE49-F238E27FC236}">
              <a16:creationId xmlns:a16="http://schemas.microsoft.com/office/drawing/2014/main" id="{DE18A49E-5544-42F1-8B6E-EFEE5563B417}"/>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130084</xdr:rowOff>
    </xdr:to>
    <xdr:cxnSp macro="">
      <xdr:nvCxnSpPr>
        <xdr:cNvPr id="438" name="直線コネクタ 437">
          <a:extLst>
            <a:ext uri="{FF2B5EF4-FFF2-40B4-BE49-F238E27FC236}">
              <a16:creationId xmlns:a16="http://schemas.microsoft.com/office/drawing/2014/main" id="{A2DAE673-A0AA-4A43-8A5D-20B027D87FF5}"/>
            </a:ext>
          </a:extLst>
        </xdr:cNvPr>
        <xdr:cNvCxnSpPr/>
      </xdr:nvCxnSpPr>
      <xdr:spPr>
        <a:xfrm>
          <a:off x="14592300" y="65913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39" name="楕円 438">
          <a:extLst>
            <a:ext uri="{FF2B5EF4-FFF2-40B4-BE49-F238E27FC236}">
              <a16:creationId xmlns:a16="http://schemas.microsoft.com/office/drawing/2014/main" id="{154F5342-7E4C-4493-922B-E6CCF2B729FA}"/>
            </a:ext>
          </a:extLst>
        </xdr:cNvPr>
        <xdr:cNvSpPr/>
      </xdr:nvSpPr>
      <xdr:spPr>
        <a:xfrm>
          <a:off x="13652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25581</xdr:rowOff>
    </xdr:from>
    <xdr:to>
      <xdr:col>76</xdr:col>
      <xdr:colOff>114300</xdr:colOff>
      <xdr:row>38</xdr:row>
      <xdr:rowOff>76200</xdr:rowOff>
    </xdr:to>
    <xdr:cxnSp macro="">
      <xdr:nvCxnSpPr>
        <xdr:cNvPr id="440" name="直線コネクタ 439">
          <a:extLst>
            <a:ext uri="{FF2B5EF4-FFF2-40B4-BE49-F238E27FC236}">
              <a16:creationId xmlns:a16="http://schemas.microsoft.com/office/drawing/2014/main" id="{83685259-3349-41CC-A969-6C4551D46558}"/>
            </a:ext>
          </a:extLst>
        </xdr:cNvPr>
        <xdr:cNvCxnSpPr/>
      </xdr:nvCxnSpPr>
      <xdr:spPr>
        <a:xfrm>
          <a:off x="13703300" y="654068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164193</xdr:rowOff>
    </xdr:from>
    <xdr:to>
      <xdr:col>67</xdr:col>
      <xdr:colOff>101600</xdr:colOff>
      <xdr:row>38</xdr:row>
      <xdr:rowOff>94343</xdr:rowOff>
    </xdr:to>
    <xdr:sp macro="" textlink="">
      <xdr:nvSpPr>
        <xdr:cNvPr id="441" name="楕円 440">
          <a:extLst>
            <a:ext uri="{FF2B5EF4-FFF2-40B4-BE49-F238E27FC236}">
              <a16:creationId xmlns:a16="http://schemas.microsoft.com/office/drawing/2014/main" id="{BDBACC61-DC81-40AF-974F-07350AE91FAF}"/>
            </a:ext>
          </a:extLst>
        </xdr:cNvPr>
        <xdr:cNvSpPr/>
      </xdr:nvSpPr>
      <xdr:spPr>
        <a:xfrm>
          <a:off x="12763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25581</xdr:rowOff>
    </xdr:from>
    <xdr:to>
      <xdr:col>71</xdr:col>
      <xdr:colOff>177800</xdr:colOff>
      <xdr:row>38</xdr:row>
      <xdr:rowOff>43543</xdr:rowOff>
    </xdr:to>
    <xdr:cxnSp macro="">
      <xdr:nvCxnSpPr>
        <xdr:cNvPr id="442" name="直線コネクタ 441">
          <a:extLst>
            <a:ext uri="{FF2B5EF4-FFF2-40B4-BE49-F238E27FC236}">
              <a16:creationId xmlns:a16="http://schemas.microsoft.com/office/drawing/2014/main" id="{37B05630-F37D-4F7A-AB98-CE144A1D8750}"/>
            </a:ext>
          </a:extLst>
        </xdr:cNvPr>
        <xdr:cNvCxnSpPr/>
      </xdr:nvCxnSpPr>
      <xdr:spPr>
        <a:xfrm flipV="1">
          <a:off x="12814300" y="65406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D655E362-472A-4C49-AD14-90F6333B24F4}"/>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452C5AE7-E728-43E8-AD6D-A771FE958BB2}"/>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1E6211E1-5C40-4A54-A27B-998ACD2F1C4D}"/>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40052405-C2C8-4756-9E2E-5DBF9173BB5E}"/>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AF6CF21C-1410-451C-A134-41EC642DFAFD}"/>
            </a:ext>
          </a:extLst>
        </xdr:cNvPr>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CD42C52-B4DF-4205-8A3E-7A4522DE83DD}"/>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F055133-418B-4207-A892-10695A6C58FD}"/>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EC6A8DE2-E211-4055-9123-1372CE5FB045}"/>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D6DCC5DB-2FB1-4F4C-984E-4E99893654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357E4C63-546D-43F4-AADF-26FDD07E4F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B23B48E-D576-4298-B0A6-EBE2A0CF38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487D21D-A25A-483C-AAA4-81B243436A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89112CD5-13B0-4D0C-87BA-3F6B6B7B0C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03D7EEE-B08B-49B7-B8D3-63C4B823FD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635420D-2F21-48CF-A83D-130B51A32E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AA5FBE4-FD26-4B5D-A7EB-50610006771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92F12FC-1BDD-469D-9F18-491E3B5E63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9B21535-EC7E-4803-BC8C-B064077D249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4F12A7A0-7BC4-497D-9430-6DBA115203E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D5757BA0-4D34-4101-9046-0FC21E31EB4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ABC6BF57-425B-4D80-805A-B622FA5D947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1AE63796-3181-4D07-A83E-565728C4512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4EBF6A8E-EAD1-42B3-AF00-5EDD6771D22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F398D1B8-7CF3-46F7-8810-F3C15313446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ABDD51F6-C99F-40BB-99F8-CB97DA8E3D6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B5848BD2-9722-494E-8AF2-5846BE756EE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8D2C6C4-15A6-448B-B957-3E97FA43A3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FB6A14B-A9AE-4271-A502-D36AB7921ED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4D9912B0-8F70-4C05-915B-D19B26A3DCE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255196B5-C8E1-4B15-8D5A-66A1D473D7A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8AC7389-28CB-4285-BBDA-C8801BAFA0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918800BA-4A52-47C9-9FC1-1FE6E220A83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4BC54B28-3797-4E51-A586-BB9574F806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200BF0EC-035E-4F02-A671-D91CB36D6F0A}"/>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F5C2990-019B-4326-87BF-74C22B4CE9F4}"/>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2A08D4E2-872A-4D84-942E-C43BE6D9CDBB}"/>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568BC37-F2D4-43B0-B81F-5035B31299A4}"/>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1997AEA8-9615-44D1-BC5D-3FCB5B2B7196}"/>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0E056F0-8244-4214-8208-BFD03AA7A648}"/>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EA58D1E3-DB30-4C9F-91EC-5ADE4E719E8F}"/>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73F5E034-F00B-40DA-81B0-62AD31B2BF0D}"/>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AD1BFFA0-DA2E-4F86-AAFC-92ACAB3F6CAE}"/>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AFE5EED3-2356-42FE-AE46-D9D2D968E2C8}"/>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6F01516D-C027-4C24-81B8-13DD95087CA8}"/>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F6E27E4-3FFD-430A-AF6B-99EFCCFC0B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71C0601-8D83-4CD4-B731-1BE604FA44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CEC0F22-7996-465D-9F7C-8E9E4A43C3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7C914B5-4EE9-44EA-97C6-E3CA0E9603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9E4C482-2921-4BD9-820C-43F573CF98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28666</xdr:rowOff>
    </xdr:from>
    <xdr:to>
      <xdr:col>116</xdr:col>
      <xdr:colOff>114300</xdr:colOff>
      <xdr:row>38</xdr:row>
      <xdr:rowOff>130266</xdr:rowOff>
    </xdr:to>
    <xdr:sp macro="" textlink="">
      <xdr:nvSpPr>
        <xdr:cNvPr id="492" name="楕円 491">
          <a:extLst>
            <a:ext uri="{FF2B5EF4-FFF2-40B4-BE49-F238E27FC236}">
              <a16:creationId xmlns:a16="http://schemas.microsoft.com/office/drawing/2014/main" id="{96D6FF18-2680-4190-A2C8-EE585710FBFB}"/>
            </a:ext>
          </a:extLst>
        </xdr:cNvPr>
        <xdr:cNvSpPr/>
      </xdr:nvSpPr>
      <xdr:spPr>
        <a:xfrm>
          <a:off x="22110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51543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497FAEE9-996D-49F8-A720-AC65CA7B1D2A}"/>
            </a:ext>
          </a:extLst>
        </xdr:cNvPr>
        <xdr:cNvSpPr txBox="1"/>
      </xdr:nvSpPr>
      <xdr:spPr>
        <a:xfrm>
          <a:off x="22199600" y="6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35197</xdr:rowOff>
    </xdr:from>
    <xdr:to>
      <xdr:col>112</xdr:col>
      <xdr:colOff>38100</xdr:colOff>
      <xdr:row>38</xdr:row>
      <xdr:rowOff>136797</xdr:rowOff>
    </xdr:to>
    <xdr:sp macro="" textlink="">
      <xdr:nvSpPr>
        <xdr:cNvPr id="494" name="楕円 493">
          <a:extLst>
            <a:ext uri="{FF2B5EF4-FFF2-40B4-BE49-F238E27FC236}">
              <a16:creationId xmlns:a16="http://schemas.microsoft.com/office/drawing/2014/main" id="{E3B0CF8C-D2A0-4F91-8236-6FFE742CD035}"/>
            </a:ext>
          </a:extLst>
        </xdr:cNvPr>
        <xdr:cNvSpPr/>
      </xdr:nvSpPr>
      <xdr:spPr>
        <a:xfrm>
          <a:off x="21272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79466</xdr:rowOff>
    </xdr:from>
    <xdr:to>
      <xdr:col>116</xdr:col>
      <xdr:colOff>63500</xdr:colOff>
      <xdr:row>38</xdr:row>
      <xdr:rowOff>85997</xdr:rowOff>
    </xdr:to>
    <xdr:cxnSp macro="">
      <xdr:nvCxnSpPr>
        <xdr:cNvPr id="495" name="直線コネクタ 494">
          <a:extLst>
            <a:ext uri="{FF2B5EF4-FFF2-40B4-BE49-F238E27FC236}">
              <a16:creationId xmlns:a16="http://schemas.microsoft.com/office/drawing/2014/main" id="{8F2EA701-7CAC-45E9-82D6-7856E82211C6}"/>
            </a:ext>
          </a:extLst>
        </xdr:cNvPr>
        <xdr:cNvCxnSpPr/>
      </xdr:nvCxnSpPr>
      <xdr:spPr>
        <a:xfrm flipV="1">
          <a:off x="21323300" y="65945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96" name="楕円 495">
          <a:extLst>
            <a:ext uri="{FF2B5EF4-FFF2-40B4-BE49-F238E27FC236}">
              <a16:creationId xmlns:a16="http://schemas.microsoft.com/office/drawing/2014/main" id="{039F36EF-0005-4A1E-904F-C95F753CA751}"/>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85997</xdr:rowOff>
    </xdr:from>
    <xdr:to>
      <xdr:col>111</xdr:col>
      <xdr:colOff>177800</xdr:colOff>
      <xdr:row>38</xdr:row>
      <xdr:rowOff>99060</xdr:rowOff>
    </xdr:to>
    <xdr:cxnSp macro="">
      <xdr:nvCxnSpPr>
        <xdr:cNvPr id="497" name="直線コネクタ 496">
          <a:extLst>
            <a:ext uri="{FF2B5EF4-FFF2-40B4-BE49-F238E27FC236}">
              <a16:creationId xmlns:a16="http://schemas.microsoft.com/office/drawing/2014/main" id="{A7EEACD9-6877-40C8-BE64-F76CED41EC6D}"/>
            </a:ext>
          </a:extLst>
        </xdr:cNvPr>
        <xdr:cNvCxnSpPr/>
      </xdr:nvCxnSpPr>
      <xdr:spPr>
        <a:xfrm flipV="1">
          <a:off x="20434300" y="66010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54791</xdr:rowOff>
    </xdr:from>
    <xdr:to>
      <xdr:col>102</xdr:col>
      <xdr:colOff>165100</xdr:colOff>
      <xdr:row>38</xdr:row>
      <xdr:rowOff>156391</xdr:rowOff>
    </xdr:to>
    <xdr:sp macro="" textlink="">
      <xdr:nvSpPr>
        <xdr:cNvPr id="498" name="楕円 497">
          <a:extLst>
            <a:ext uri="{FF2B5EF4-FFF2-40B4-BE49-F238E27FC236}">
              <a16:creationId xmlns:a16="http://schemas.microsoft.com/office/drawing/2014/main" id="{FC387901-7B7C-48C8-8933-5B93A569514E}"/>
            </a:ext>
          </a:extLst>
        </xdr:cNvPr>
        <xdr:cNvSpPr/>
      </xdr:nvSpPr>
      <xdr:spPr>
        <a:xfrm>
          <a:off x="19494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105591</xdr:rowOff>
    </xdr:to>
    <xdr:cxnSp macro="">
      <xdr:nvCxnSpPr>
        <xdr:cNvPr id="499" name="直線コネクタ 498">
          <a:extLst>
            <a:ext uri="{FF2B5EF4-FFF2-40B4-BE49-F238E27FC236}">
              <a16:creationId xmlns:a16="http://schemas.microsoft.com/office/drawing/2014/main" id="{8CAE46AE-D294-449C-A4B8-458B1D7050B4}"/>
            </a:ext>
          </a:extLst>
        </xdr:cNvPr>
        <xdr:cNvCxnSpPr/>
      </xdr:nvCxnSpPr>
      <xdr:spPr>
        <a:xfrm flipV="1">
          <a:off x="19545300" y="66141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62956</xdr:rowOff>
    </xdr:from>
    <xdr:to>
      <xdr:col>98</xdr:col>
      <xdr:colOff>38100</xdr:colOff>
      <xdr:row>38</xdr:row>
      <xdr:rowOff>164556</xdr:rowOff>
    </xdr:to>
    <xdr:sp macro="" textlink="">
      <xdr:nvSpPr>
        <xdr:cNvPr id="500" name="楕円 499">
          <a:extLst>
            <a:ext uri="{FF2B5EF4-FFF2-40B4-BE49-F238E27FC236}">
              <a16:creationId xmlns:a16="http://schemas.microsoft.com/office/drawing/2014/main" id="{29EA4F3C-4A47-468C-8647-4D923E5BC748}"/>
            </a:ext>
          </a:extLst>
        </xdr:cNvPr>
        <xdr:cNvSpPr/>
      </xdr:nvSpPr>
      <xdr:spPr>
        <a:xfrm>
          <a:off x="18605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105591</xdr:rowOff>
    </xdr:from>
    <xdr:to>
      <xdr:col>102</xdr:col>
      <xdr:colOff>114300</xdr:colOff>
      <xdr:row>38</xdr:row>
      <xdr:rowOff>113756</xdr:rowOff>
    </xdr:to>
    <xdr:cxnSp macro="">
      <xdr:nvCxnSpPr>
        <xdr:cNvPr id="501" name="直線コネクタ 500">
          <a:extLst>
            <a:ext uri="{FF2B5EF4-FFF2-40B4-BE49-F238E27FC236}">
              <a16:creationId xmlns:a16="http://schemas.microsoft.com/office/drawing/2014/main" id="{C512D5A6-F8E7-4D03-AE81-23777EA1F0EB}"/>
            </a:ext>
          </a:extLst>
        </xdr:cNvPr>
        <xdr:cNvCxnSpPr/>
      </xdr:nvCxnSpPr>
      <xdr:spPr>
        <a:xfrm flipV="1">
          <a:off x="18656300" y="662069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5A54956-7837-49F4-BF2A-2B0A46EC3440}"/>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F1C23524-97AF-46A9-B67C-0B72BC46647A}"/>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0ED5D11-EE9F-4FB2-89CF-E2455B4B345B}"/>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D581225-9BF5-454F-902C-79DA20109C27}"/>
            </a:ext>
          </a:extLst>
        </xdr:cNvPr>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153324</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53D6C99-17CE-44CC-81EA-93154F762700}"/>
            </a:ext>
          </a:extLst>
        </xdr:cNvPr>
        <xdr:cNvSpPr txBox="1"/>
      </xdr:nvSpPr>
      <xdr:spPr>
        <a:xfrm>
          <a:off x="210757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8CD3E588-E81F-4538-B60F-B193B7603DD6}"/>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918D9B2-C47C-485B-BF1D-D7886F772BAC}"/>
            </a:ext>
          </a:extLst>
        </xdr:cNvPr>
        <xdr:cNvSpPr txBox="1"/>
      </xdr:nvSpPr>
      <xdr:spPr>
        <a:xfrm>
          <a:off x="19310427"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9633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3E0D09A-1B7F-42B8-89FC-125E5CF67E64}"/>
            </a:ext>
          </a:extLst>
        </xdr:cNvPr>
        <xdr:cNvSpPr txBox="1"/>
      </xdr:nvSpPr>
      <xdr:spPr>
        <a:xfrm>
          <a:off x="18421427" y="635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7AFF071-DBEC-47D8-A917-EB671D7325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F55FD37-4D02-4710-A4A5-29492354F3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2095DECB-656A-447D-9207-2CE53BD912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BB6B2E2-4272-478D-9D88-8590D3F07A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1117128-52A9-401F-9AA7-5C962A15EB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28474F6B-D146-4697-A74A-AA3AAC769A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6E57E6ED-EB6F-4947-AB78-0E24B98AD8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C5E5698-4C7A-4C9E-9F87-D5604BD2B4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EA08DC49-A7B5-4CD3-8011-D3982343CA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825D46B-16D4-4E36-8A4A-3AD6DF311D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48B219D-1A37-476C-8B28-1FF958527AD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BDFC8A33-418D-46A7-A727-EDD233B46E9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51FFEDF-0ED5-4555-8E90-4542F6A15EC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520E0892-1F01-4262-ABD4-A98F8C4EBC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80099674-EF35-4A25-AF4A-E069BD65A6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1FC9E1E3-4732-4D18-B34B-E955EDAF82D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CE9EED3A-C888-42E1-93AD-2633A1EED8E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6D3ED7F1-B9D2-4185-9CC3-82DD196D52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2260C9BB-7EA2-48E2-ACE4-3236157CBDA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15A0F55A-110A-40B9-82C1-16060E334FB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9AF538C-98AC-46FE-ADFF-189EFAA3A8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40C543FB-3C2E-4680-B313-8053D05ED8D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41A9D4FE-B9E2-4857-B7DB-59452B97C2C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A28885F-6E42-4CED-AAE8-61005952149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A587FD4-2501-4613-B8D7-E5209AAC75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B330309A-A119-417E-A441-FCDD44369A07}"/>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DB658143-EDA3-4475-B92D-86A2D85183BE}"/>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70260A86-D54D-47EB-9299-3E3D22A6236F}"/>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FF29E951-5EAB-442E-9C73-3707CEFE912E}"/>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559E9D13-A50B-4F16-922A-E55E6E5E109D}"/>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88FD769-24DC-4A77-88C3-2AA20AC3F457}"/>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7BD5D3C4-AD4A-4814-A290-5CBD34166FE2}"/>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E239E065-0991-4C45-A122-F6815991E8CC}"/>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5FE749B0-FA43-4B61-8E06-DFE464D9CB05}"/>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CE81B221-B516-42F3-91F5-B883898C0E3A}"/>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4A4371E5-2968-4B41-A645-DC30313402B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E1E69DC-F527-4127-A0E3-081B8BD72F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59745F5-159F-4A89-A7F2-F21A23181EE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A4370E6-11C5-43C8-BC5B-095C4B5742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FA7CF36-AADE-47BC-B93E-736608A7C29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EE426C0-0AFF-4642-9122-50D82F5FA8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551" name="楕円 550">
          <a:extLst>
            <a:ext uri="{FF2B5EF4-FFF2-40B4-BE49-F238E27FC236}">
              <a16:creationId xmlns:a16="http://schemas.microsoft.com/office/drawing/2014/main" id="{B2AFDAC6-14FA-4D69-81D4-E5286FF68789}"/>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135362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ACDB6B70-6772-4E9E-A4D1-59331931B271}"/>
            </a:ext>
          </a:extLst>
        </xdr:cNvPr>
        <xdr:cNvSpPr txBox="1"/>
      </xdr:nvSpPr>
      <xdr:spPr>
        <a:xfrm>
          <a:off x="16357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53" name="楕円 552">
          <a:extLst>
            <a:ext uri="{FF2B5EF4-FFF2-40B4-BE49-F238E27FC236}">
              <a16:creationId xmlns:a16="http://schemas.microsoft.com/office/drawing/2014/main" id="{86A4988F-54E2-4A27-AA69-E1CC45C62538}"/>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122465</xdr:rowOff>
    </xdr:to>
    <xdr:cxnSp macro="">
      <xdr:nvCxnSpPr>
        <xdr:cNvPr id="554" name="直線コネクタ 553">
          <a:extLst>
            <a:ext uri="{FF2B5EF4-FFF2-40B4-BE49-F238E27FC236}">
              <a16:creationId xmlns:a16="http://schemas.microsoft.com/office/drawing/2014/main" id="{7BC5B699-9B68-4ECF-A81F-6CFD2DB8AE53}"/>
            </a:ext>
          </a:extLst>
        </xdr:cNvPr>
        <xdr:cNvCxnSpPr/>
      </xdr:nvCxnSpPr>
      <xdr:spPr>
        <a:xfrm flipV="1">
          <a:off x="15481300" y="104502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55" name="楕円 554">
          <a:extLst>
            <a:ext uri="{FF2B5EF4-FFF2-40B4-BE49-F238E27FC236}">
              <a16:creationId xmlns:a16="http://schemas.microsoft.com/office/drawing/2014/main" id="{4AF2BAB8-3075-4562-8D0C-BE5F0665FE0D}"/>
            </a:ext>
          </a:extLst>
        </xdr:cNvPr>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122465</xdr:rowOff>
    </xdr:to>
    <xdr:cxnSp macro="">
      <xdr:nvCxnSpPr>
        <xdr:cNvPr id="556" name="直線コネクタ 555">
          <a:extLst>
            <a:ext uri="{FF2B5EF4-FFF2-40B4-BE49-F238E27FC236}">
              <a16:creationId xmlns:a16="http://schemas.microsoft.com/office/drawing/2014/main" id="{C8BC71CA-0B6B-4715-A5CF-4DAC23578282}"/>
            </a:ext>
          </a:extLst>
        </xdr:cNvPr>
        <xdr:cNvCxnSpPr/>
      </xdr:nvCxnSpPr>
      <xdr:spPr>
        <a:xfrm>
          <a:off x="14592300" y="105743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53703</xdr:rowOff>
    </xdr:from>
    <xdr:to>
      <xdr:col>72</xdr:col>
      <xdr:colOff>38100</xdr:colOff>
      <xdr:row>61</xdr:row>
      <xdr:rowOff>155303</xdr:rowOff>
    </xdr:to>
    <xdr:sp macro="" textlink="">
      <xdr:nvSpPr>
        <xdr:cNvPr id="557" name="楕円 556">
          <a:extLst>
            <a:ext uri="{FF2B5EF4-FFF2-40B4-BE49-F238E27FC236}">
              <a16:creationId xmlns:a16="http://schemas.microsoft.com/office/drawing/2014/main" id="{CFBBB63B-AAF3-4A71-B33A-CEF745664776}"/>
            </a:ext>
          </a:extLst>
        </xdr:cNvPr>
        <xdr:cNvSpPr/>
      </xdr:nvSpPr>
      <xdr:spPr>
        <a:xfrm>
          <a:off x="13652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104503</xdr:rowOff>
    </xdr:from>
    <xdr:to>
      <xdr:col>76</xdr:col>
      <xdr:colOff>114300</xdr:colOff>
      <xdr:row>61</xdr:row>
      <xdr:rowOff>115933</xdr:rowOff>
    </xdr:to>
    <xdr:cxnSp macro="">
      <xdr:nvCxnSpPr>
        <xdr:cNvPr id="558" name="直線コネクタ 557">
          <a:extLst>
            <a:ext uri="{FF2B5EF4-FFF2-40B4-BE49-F238E27FC236}">
              <a16:creationId xmlns:a16="http://schemas.microsoft.com/office/drawing/2014/main" id="{E64DFF0A-4D23-4C52-A21C-E73109A083B5}"/>
            </a:ext>
          </a:extLst>
        </xdr:cNvPr>
        <xdr:cNvCxnSpPr/>
      </xdr:nvCxnSpPr>
      <xdr:spPr>
        <a:xfrm>
          <a:off x="13703300" y="105629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59" name="楕円 558">
          <a:extLst>
            <a:ext uri="{FF2B5EF4-FFF2-40B4-BE49-F238E27FC236}">
              <a16:creationId xmlns:a16="http://schemas.microsoft.com/office/drawing/2014/main" id="{8347425B-3B91-44AF-BC1B-A6959A3227CF}"/>
            </a:ext>
          </a:extLst>
        </xdr:cNvPr>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104503</xdr:rowOff>
    </xdr:to>
    <xdr:cxnSp macro="">
      <xdr:nvCxnSpPr>
        <xdr:cNvPr id="560" name="直線コネクタ 559">
          <a:extLst>
            <a:ext uri="{FF2B5EF4-FFF2-40B4-BE49-F238E27FC236}">
              <a16:creationId xmlns:a16="http://schemas.microsoft.com/office/drawing/2014/main" id="{8EE70D6D-9E32-4E89-82A0-696CC3658C8C}"/>
            </a:ext>
          </a:extLst>
        </xdr:cNvPr>
        <xdr:cNvCxnSpPr/>
      </xdr:nvCxnSpPr>
      <xdr:spPr>
        <a:xfrm>
          <a:off x="12814300" y="105613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AD24328E-22AC-4A0E-A12A-7C458481775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id="{19D75866-CC2D-49CD-846B-D4B49D906991}"/>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6E66B394-7A23-4D09-BD9A-FF901ABFC971}"/>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85237556-7D36-4597-BFF3-96FADDAE113B}"/>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65" name="n_1mainValue【学校施設】&#10;有形固定資産減価償却率">
          <a:extLst>
            <a:ext uri="{FF2B5EF4-FFF2-40B4-BE49-F238E27FC236}">
              <a16:creationId xmlns:a16="http://schemas.microsoft.com/office/drawing/2014/main" id="{812F7E70-66BF-4199-9B1D-6718D0EC65CB}"/>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66" name="n_2mainValue【学校施設】&#10;有形固定資産減価償却率">
          <a:extLst>
            <a:ext uri="{FF2B5EF4-FFF2-40B4-BE49-F238E27FC236}">
              <a16:creationId xmlns:a16="http://schemas.microsoft.com/office/drawing/2014/main" id="{F56DAD83-2B50-4A61-B3A2-3768D2F824EA}"/>
            </a:ext>
          </a:extLst>
        </xdr:cNvPr>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146430</xdr:rowOff>
    </xdr:from>
    <xdr:ext cx="405111" cy="259045"/>
    <xdr:sp macro="" textlink="">
      <xdr:nvSpPr>
        <xdr:cNvPr id="567" name="n_3mainValue【学校施設】&#10;有形固定資産減価償却率">
          <a:extLst>
            <a:ext uri="{FF2B5EF4-FFF2-40B4-BE49-F238E27FC236}">
              <a16:creationId xmlns:a16="http://schemas.microsoft.com/office/drawing/2014/main" id="{7B5F704B-2BC4-43A0-A2E9-B0FAE056CD49}"/>
            </a:ext>
          </a:extLst>
        </xdr:cNvPr>
        <xdr:cNvSpPr txBox="1"/>
      </xdr:nvSpPr>
      <xdr:spPr>
        <a:xfrm>
          <a:off x="13500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68" name="n_4mainValue【学校施設】&#10;有形固定資産減価償却率">
          <a:extLst>
            <a:ext uri="{FF2B5EF4-FFF2-40B4-BE49-F238E27FC236}">
              <a16:creationId xmlns:a16="http://schemas.microsoft.com/office/drawing/2014/main" id="{A7AAE09A-7729-4E0B-9C8D-883CB634F56F}"/>
            </a:ext>
          </a:extLst>
        </xdr:cNvPr>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13A38DD-135C-4C7A-9DCE-EE0241A363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B09644F3-AE9B-4967-B577-E6273410D4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6F10E0B-F5EE-4F3B-8805-99B8A0E780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61C39333-3AE9-42E1-897B-C0FD4041B2A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740801BC-CFDB-4419-945A-863D7F6B30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19375F62-628A-47D6-A542-3B07554AA8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66463A8-7A2E-4368-9ED3-0DA8980D84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DC524FD9-68BD-48DD-98FB-318225BC10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81E1A36-3A4B-4EED-A639-C047E6B64A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F73C5F5-1EF8-40B6-B18D-10169C529D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FF99E550-CF92-49E3-9E44-65037468DF9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B1C974AC-11B2-43ED-AECA-C225DBA57A4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A92716B-EA2A-49B3-B930-38DD84A2B3E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52221CFD-5F38-45AC-B1DE-8D4E3AD538BE}"/>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AEB292DE-BE3C-4FA6-AD57-980A4EE8412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1A7A8AE1-90F3-473A-B2A8-6DEB15C9B46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DDD35B3-22DE-402D-B8CF-6C2452FB51F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CC9CE16C-73CD-4D13-93FC-E9A56E488CB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D221DCC4-83CB-4620-8B54-CC24FD6EF1B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5D4F612E-848E-4D12-A55A-E37979F572F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9DF32E4-5681-42FD-A144-55EE2BEC85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E32430FF-C914-4B20-BBC5-1AB5D41FB5E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BCC4E498-08CB-4F8F-96BF-E8CACE62E7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36994F08-7765-4CC2-92C8-5D0B769402A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96C4B80E-8ABF-43A9-B674-5F3B979FB291}"/>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591E8AC1-1FBB-4499-9EC0-EC578B972176}"/>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285A86F0-3B8D-4E1C-9EBA-175740187E2D}"/>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095667C8-CCD8-4B94-B531-195D4FC28A48}"/>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A9CF7A7E-F06D-4D2C-BC9C-0DC121926DF7}"/>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45148A23-3238-460A-A921-6C7EC8D0ADBD}"/>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9EE55740-E508-458B-AF32-F17DDA055959}"/>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757AA257-DC0A-4B35-BA8D-48D768EBEF24}"/>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7778759A-EACF-4722-A13B-D94BFAE0F9BF}"/>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7B197584-7D5B-49D3-B8B0-ADEC82673BBD}"/>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D19F0B7-E367-4BE6-9D84-B63E5A1C611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BCA60CD-6280-4055-BF90-FFAF877F1D4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85C1738-1D3B-4028-9B9F-D0D57B3C22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D24D6BD-4ABE-4152-8C64-DE99726F41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88CE942-5EF1-4475-AE75-24D0495619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119126</xdr:rowOff>
    </xdr:from>
    <xdr:to>
      <xdr:col>116</xdr:col>
      <xdr:colOff>114300</xdr:colOff>
      <xdr:row>64</xdr:row>
      <xdr:rowOff>49276</xdr:rowOff>
    </xdr:to>
    <xdr:sp macro="" textlink="">
      <xdr:nvSpPr>
        <xdr:cNvPr id="608" name="楕円 607">
          <a:extLst>
            <a:ext uri="{FF2B5EF4-FFF2-40B4-BE49-F238E27FC236}">
              <a16:creationId xmlns:a16="http://schemas.microsoft.com/office/drawing/2014/main" id="{54799C64-7C92-474F-AC11-551384B0F8F8}"/>
            </a:ext>
          </a:extLst>
        </xdr:cNvPr>
        <xdr:cNvSpPr/>
      </xdr:nvSpPr>
      <xdr:spPr>
        <a:xfrm>
          <a:off x="22110700" y="109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ED70C45C-9ECD-491C-9EA4-93C57EC634FC}"/>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119964</xdr:rowOff>
    </xdr:from>
    <xdr:to>
      <xdr:col>112</xdr:col>
      <xdr:colOff>38100</xdr:colOff>
      <xdr:row>64</xdr:row>
      <xdr:rowOff>50114</xdr:rowOff>
    </xdr:to>
    <xdr:sp macro="" textlink="">
      <xdr:nvSpPr>
        <xdr:cNvPr id="610" name="楕円 609">
          <a:extLst>
            <a:ext uri="{FF2B5EF4-FFF2-40B4-BE49-F238E27FC236}">
              <a16:creationId xmlns:a16="http://schemas.microsoft.com/office/drawing/2014/main" id="{3ED99AD1-92FF-4650-9C60-D2EE721D5F8C}"/>
            </a:ext>
          </a:extLst>
        </xdr:cNvPr>
        <xdr:cNvSpPr/>
      </xdr:nvSpPr>
      <xdr:spPr>
        <a:xfrm>
          <a:off x="21272500" y="109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169926</xdr:rowOff>
    </xdr:from>
    <xdr:to>
      <xdr:col>116</xdr:col>
      <xdr:colOff>63500</xdr:colOff>
      <xdr:row>63</xdr:row>
      <xdr:rowOff>170764</xdr:rowOff>
    </xdr:to>
    <xdr:cxnSp macro="">
      <xdr:nvCxnSpPr>
        <xdr:cNvPr id="611" name="直線コネクタ 610">
          <a:extLst>
            <a:ext uri="{FF2B5EF4-FFF2-40B4-BE49-F238E27FC236}">
              <a16:creationId xmlns:a16="http://schemas.microsoft.com/office/drawing/2014/main" id="{3D5509BE-58C9-4425-95FC-79CB40E9CDD7}"/>
            </a:ext>
          </a:extLst>
        </xdr:cNvPr>
        <xdr:cNvCxnSpPr/>
      </xdr:nvCxnSpPr>
      <xdr:spPr>
        <a:xfrm flipV="1">
          <a:off x="21323300" y="10971276"/>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121374</xdr:rowOff>
    </xdr:from>
    <xdr:to>
      <xdr:col>107</xdr:col>
      <xdr:colOff>101600</xdr:colOff>
      <xdr:row>64</xdr:row>
      <xdr:rowOff>51524</xdr:rowOff>
    </xdr:to>
    <xdr:sp macro="" textlink="">
      <xdr:nvSpPr>
        <xdr:cNvPr id="612" name="楕円 611">
          <a:extLst>
            <a:ext uri="{FF2B5EF4-FFF2-40B4-BE49-F238E27FC236}">
              <a16:creationId xmlns:a16="http://schemas.microsoft.com/office/drawing/2014/main" id="{79D73A6E-1DCC-498E-8B09-3CC026361A78}"/>
            </a:ext>
          </a:extLst>
        </xdr:cNvPr>
        <xdr:cNvSpPr/>
      </xdr:nvSpPr>
      <xdr:spPr>
        <a:xfrm>
          <a:off x="20383500" y="109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170764</xdr:rowOff>
    </xdr:from>
    <xdr:to>
      <xdr:col>111</xdr:col>
      <xdr:colOff>177800</xdr:colOff>
      <xdr:row>64</xdr:row>
      <xdr:rowOff>724</xdr:rowOff>
    </xdr:to>
    <xdr:cxnSp macro="">
      <xdr:nvCxnSpPr>
        <xdr:cNvPr id="613" name="直線コネクタ 612">
          <a:extLst>
            <a:ext uri="{FF2B5EF4-FFF2-40B4-BE49-F238E27FC236}">
              <a16:creationId xmlns:a16="http://schemas.microsoft.com/office/drawing/2014/main" id="{CC7BFD5D-C974-4E9B-B077-F80B4A6FE8A3}"/>
            </a:ext>
          </a:extLst>
        </xdr:cNvPr>
        <xdr:cNvCxnSpPr/>
      </xdr:nvCxnSpPr>
      <xdr:spPr>
        <a:xfrm flipV="1">
          <a:off x="20434300" y="1097211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122174</xdr:rowOff>
    </xdr:from>
    <xdr:to>
      <xdr:col>102</xdr:col>
      <xdr:colOff>165100</xdr:colOff>
      <xdr:row>64</xdr:row>
      <xdr:rowOff>52324</xdr:rowOff>
    </xdr:to>
    <xdr:sp macro="" textlink="">
      <xdr:nvSpPr>
        <xdr:cNvPr id="614" name="楕円 613">
          <a:extLst>
            <a:ext uri="{FF2B5EF4-FFF2-40B4-BE49-F238E27FC236}">
              <a16:creationId xmlns:a16="http://schemas.microsoft.com/office/drawing/2014/main" id="{E9F92D67-C715-4ADE-AB77-4D6DAC418F11}"/>
            </a:ext>
          </a:extLst>
        </xdr:cNvPr>
        <xdr:cNvSpPr/>
      </xdr:nvSpPr>
      <xdr:spPr>
        <a:xfrm>
          <a:off x="19494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724</xdr:rowOff>
    </xdr:from>
    <xdr:to>
      <xdr:col>107</xdr:col>
      <xdr:colOff>50800</xdr:colOff>
      <xdr:row>64</xdr:row>
      <xdr:rowOff>1524</xdr:rowOff>
    </xdr:to>
    <xdr:cxnSp macro="">
      <xdr:nvCxnSpPr>
        <xdr:cNvPr id="615" name="直線コネクタ 614">
          <a:extLst>
            <a:ext uri="{FF2B5EF4-FFF2-40B4-BE49-F238E27FC236}">
              <a16:creationId xmlns:a16="http://schemas.microsoft.com/office/drawing/2014/main" id="{C2EC2A8A-5A92-4344-A030-FDC814EDFF97}"/>
            </a:ext>
          </a:extLst>
        </xdr:cNvPr>
        <xdr:cNvCxnSpPr/>
      </xdr:nvCxnSpPr>
      <xdr:spPr>
        <a:xfrm flipV="1">
          <a:off x="19545300" y="1097352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123012</xdr:rowOff>
    </xdr:from>
    <xdr:to>
      <xdr:col>98</xdr:col>
      <xdr:colOff>38100</xdr:colOff>
      <xdr:row>64</xdr:row>
      <xdr:rowOff>53162</xdr:rowOff>
    </xdr:to>
    <xdr:sp macro="" textlink="">
      <xdr:nvSpPr>
        <xdr:cNvPr id="616" name="楕円 615">
          <a:extLst>
            <a:ext uri="{FF2B5EF4-FFF2-40B4-BE49-F238E27FC236}">
              <a16:creationId xmlns:a16="http://schemas.microsoft.com/office/drawing/2014/main" id="{5D412E1E-1B93-4BE3-BF47-8BDCFE349D76}"/>
            </a:ext>
          </a:extLst>
        </xdr:cNvPr>
        <xdr:cNvSpPr/>
      </xdr:nvSpPr>
      <xdr:spPr>
        <a:xfrm>
          <a:off x="18605500" y="109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xdr:rowOff>
    </xdr:from>
    <xdr:to>
      <xdr:col>102</xdr:col>
      <xdr:colOff>114300</xdr:colOff>
      <xdr:row>64</xdr:row>
      <xdr:rowOff>2362</xdr:rowOff>
    </xdr:to>
    <xdr:cxnSp macro="">
      <xdr:nvCxnSpPr>
        <xdr:cNvPr id="617" name="直線コネクタ 616">
          <a:extLst>
            <a:ext uri="{FF2B5EF4-FFF2-40B4-BE49-F238E27FC236}">
              <a16:creationId xmlns:a16="http://schemas.microsoft.com/office/drawing/2014/main" id="{05FC53C3-8801-4F8F-8F2D-C866D7E2B9DA}"/>
            </a:ext>
          </a:extLst>
        </xdr:cNvPr>
        <xdr:cNvCxnSpPr/>
      </xdr:nvCxnSpPr>
      <xdr:spPr>
        <a:xfrm flipV="1">
          <a:off x="18656300" y="1097432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AA903CEF-9F5C-4A32-8BC7-F0D800111EB5}"/>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AEED170B-E2EC-4050-8A5A-88FF9394DD9A}"/>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FDCFB9AB-5351-4888-ACE8-B2A540AC4822}"/>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B8C3451A-9E3B-4CBE-844D-AB16EC934257}"/>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41241</xdr:rowOff>
    </xdr:from>
    <xdr:ext cx="469744" cy="259045"/>
    <xdr:sp macro="" textlink="">
      <xdr:nvSpPr>
        <xdr:cNvPr id="622" name="n_1mainValue【学校施設】&#10;一人当たり面積">
          <a:extLst>
            <a:ext uri="{FF2B5EF4-FFF2-40B4-BE49-F238E27FC236}">
              <a16:creationId xmlns:a16="http://schemas.microsoft.com/office/drawing/2014/main" id="{15C9AA02-D6DE-49BC-80F9-5074A9644C33}"/>
            </a:ext>
          </a:extLst>
        </xdr:cNvPr>
        <xdr:cNvSpPr txBox="1"/>
      </xdr:nvSpPr>
      <xdr:spPr>
        <a:xfrm>
          <a:off x="21075727" y="1101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42651</xdr:rowOff>
    </xdr:from>
    <xdr:ext cx="469744" cy="259045"/>
    <xdr:sp macro="" textlink="">
      <xdr:nvSpPr>
        <xdr:cNvPr id="623" name="n_2mainValue【学校施設】&#10;一人当たり面積">
          <a:extLst>
            <a:ext uri="{FF2B5EF4-FFF2-40B4-BE49-F238E27FC236}">
              <a16:creationId xmlns:a16="http://schemas.microsoft.com/office/drawing/2014/main" id="{2774C421-904F-4B0C-AAE4-D1E1AAA10167}"/>
            </a:ext>
          </a:extLst>
        </xdr:cNvPr>
        <xdr:cNvSpPr txBox="1"/>
      </xdr:nvSpPr>
      <xdr:spPr>
        <a:xfrm>
          <a:off x="20199427" y="1101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43451</xdr:rowOff>
    </xdr:from>
    <xdr:ext cx="469744" cy="259045"/>
    <xdr:sp macro="" textlink="">
      <xdr:nvSpPr>
        <xdr:cNvPr id="624" name="n_3mainValue【学校施設】&#10;一人当たり面積">
          <a:extLst>
            <a:ext uri="{FF2B5EF4-FFF2-40B4-BE49-F238E27FC236}">
              <a16:creationId xmlns:a16="http://schemas.microsoft.com/office/drawing/2014/main" id="{ED55E84A-E526-4DFA-8A20-5531757F7EC3}"/>
            </a:ext>
          </a:extLst>
        </xdr:cNvPr>
        <xdr:cNvSpPr txBox="1"/>
      </xdr:nvSpPr>
      <xdr:spPr>
        <a:xfrm>
          <a:off x="19310427" y="110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44289</xdr:rowOff>
    </xdr:from>
    <xdr:ext cx="469744" cy="259045"/>
    <xdr:sp macro="" textlink="">
      <xdr:nvSpPr>
        <xdr:cNvPr id="625" name="n_4mainValue【学校施設】&#10;一人当たり面積">
          <a:extLst>
            <a:ext uri="{FF2B5EF4-FFF2-40B4-BE49-F238E27FC236}">
              <a16:creationId xmlns:a16="http://schemas.microsoft.com/office/drawing/2014/main" id="{945AA4C5-A591-43E8-923A-6DEC59FE39E0}"/>
            </a:ext>
          </a:extLst>
        </xdr:cNvPr>
        <xdr:cNvSpPr txBox="1"/>
      </xdr:nvSpPr>
      <xdr:spPr>
        <a:xfrm>
          <a:off x="18421427" y="110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FF700D7-1BD5-48E0-BFD5-3F10744BF9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2B4D5B2-4E04-47C4-9A3E-FEFCC05785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BCACDF8-5C31-42BD-B55C-DAEE8CBFB0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E01C15A-85CE-4F21-BB95-6104CAA24C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5280E036-6813-4D79-8C5C-F2EC801EC5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A76D7C86-DA96-4AA5-8062-55EA31CA89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51EB39AE-0BD4-406A-B33E-A295C976DB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38270A9-3505-4CC9-AE05-8E81CAF2D21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719D9B39-9BD4-4D3F-9C5C-9E213ED6AA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81661817-EF85-4E4F-9ABA-3DECC6AB1E8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9208E235-3CDC-483A-A68C-9815B38F23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58670B0D-0885-4341-99D4-08586606FEB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3295C33A-5CA2-4213-AD05-C02513B764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F01C10FD-5B3C-4392-A05C-C561F8BB1A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A69AE3B-5F59-4A97-AFB4-5E29F2DF05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63DDCC01-6FAB-4B62-8F36-35B757344ED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92DAA1A-931E-42A9-B527-FF635BDE8F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55CFD0E6-9F6A-412A-B780-CB30451570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7A5ED88B-64EB-4B79-8334-49E93C4DBF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1E4E206-7DF2-4D07-B382-CA93E1A8F1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34355DF3-D5AC-41C9-A2CE-5831B042E2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7642C02-C591-4641-99CF-B6268C2005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F00891F4-4EAF-4616-9562-5D173C5439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CDA601A-C8C2-4C56-80E1-A3353508CD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DDDA0F13-AECC-44F0-8808-FA8C63AAB9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4E02DF2-3CE7-4DF7-9E5F-CB77C75F358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7FFE567-6688-4663-84AC-76CACDDF29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C7A75EA7-7863-4682-9467-7615D3D088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B8D5014C-3010-4239-A220-91C2DF215ED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3486768E-5DA8-4167-B10F-EA3B72F5F6D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6B738733-604B-45F4-9262-762CFE05669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A23315A2-5F23-49B0-922D-2488F7A42B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CF3D05C7-55F4-442B-85D5-82500F9BC61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6E1F4DB4-1C80-4608-9524-BD3D6528B08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D7E259BF-30E3-4C16-9177-EF3077431EC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6C64E6BA-62C6-4A06-94C7-4E650D785B4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9084550D-37E1-4679-98A7-8F2CF90F469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F46FD4A1-A21B-4C65-8FA6-3D9A3657C9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3BAD0644-A11F-4BF6-BADA-3A080A8C2D4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C4BFF494-B4D5-4B7A-BE75-E2483C6959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DF0BE4BA-6287-44E5-87AE-BFE795D70EB7}"/>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6BFD45CB-73D3-447A-8A72-61293B47D9D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47AA621B-2647-494B-AF73-E8D1B28E22F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D98E5FCA-589B-446F-BB50-84DE11E845AB}"/>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891DEFF9-2D19-4221-89B4-DB2A5B728F93}"/>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A4343FBC-F635-4287-8EE0-50F22BEBC362}"/>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4F404A2C-16D6-4E47-B024-3D206250F251}"/>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D6C9EA20-25C4-4141-A98F-8B001E3F47F3}"/>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6422FD03-5BD4-4658-99B5-7ECB4FCC61FC}"/>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CF7F82BA-9D58-449B-907F-E8827AB4C247}"/>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E0C0015C-2B36-4EE9-B8A1-2E462F6FBF43}"/>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83D2C9E-C5AA-4220-98D5-D4AB795121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8AE02C7-B269-4CFA-868F-DE133260F9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212DBB6-0848-409F-B4B2-D7C8DCB2B7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F42D9F1-EC2A-4E2B-8EB0-B881C21F12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223A557-5D45-43AD-BC44-419BEB0BC2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82" name="楕円 681">
          <a:extLst>
            <a:ext uri="{FF2B5EF4-FFF2-40B4-BE49-F238E27FC236}">
              <a16:creationId xmlns:a16="http://schemas.microsoft.com/office/drawing/2014/main" id="{B1B59E50-137D-4767-840B-8017A84BDCB3}"/>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83" name="【公民館】&#10;有形固定資産減価償却率該当値テキスト">
          <a:extLst>
            <a:ext uri="{FF2B5EF4-FFF2-40B4-BE49-F238E27FC236}">
              <a16:creationId xmlns:a16="http://schemas.microsoft.com/office/drawing/2014/main" id="{75FE5593-83BE-4A42-9046-83A738EB8909}"/>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84" name="楕円 683">
          <a:extLst>
            <a:ext uri="{FF2B5EF4-FFF2-40B4-BE49-F238E27FC236}">
              <a16:creationId xmlns:a16="http://schemas.microsoft.com/office/drawing/2014/main" id="{1D545CEC-ED78-4162-8A10-B4445841C897}"/>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85" name="直線コネクタ 684">
          <a:extLst>
            <a:ext uri="{FF2B5EF4-FFF2-40B4-BE49-F238E27FC236}">
              <a16:creationId xmlns:a16="http://schemas.microsoft.com/office/drawing/2014/main" id="{49472296-1E46-49D8-A261-E6113BD4505B}"/>
            </a:ext>
          </a:extLst>
        </xdr:cNvPr>
        <xdr:cNvCxnSpPr/>
      </xdr:nvCxnSpPr>
      <xdr:spPr>
        <a:xfrm>
          <a:off x="15481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86" name="楕円 685">
          <a:extLst>
            <a:ext uri="{FF2B5EF4-FFF2-40B4-BE49-F238E27FC236}">
              <a16:creationId xmlns:a16="http://schemas.microsoft.com/office/drawing/2014/main" id="{68510F53-6BC2-430C-8A6F-8F05205F1EE8}"/>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87" name="直線コネクタ 686">
          <a:extLst>
            <a:ext uri="{FF2B5EF4-FFF2-40B4-BE49-F238E27FC236}">
              <a16:creationId xmlns:a16="http://schemas.microsoft.com/office/drawing/2014/main" id="{2410884B-A587-4E23-80BA-22E7561ADBD9}"/>
            </a:ext>
          </a:extLst>
        </xdr:cNvPr>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88" name="楕円 687">
          <a:extLst>
            <a:ext uri="{FF2B5EF4-FFF2-40B4-BE49-F238E27FC236}">
              <a16:creationId xmlns:a16="http://schemas.microsoft.com/office/drawing/2014/main" id="{3320B8EF-8A63-4EBD-9002-F0668699F4CE}"/>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89" name="直線コネクタ 688">
          <a:extLst>
            <a:ext uri="{FF2B5EF4-FFF2-40B4-BE49-F238E27FC236}">
              <a16:creationId xmlns:a16="http://schemas.microsoft.com/office/drawing/2014/main" id="{94495E6E-E2D4-43E1-84F5-0AE2B4A4E8F9}"/>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690" name="楕円 689">
          <a:extLst>
            <a:ext uri="{FF2B5EF4-FFF2-40B4-BE49-F238E27FC236}">
              <a16:creationId xmlns:a16="http://schemas.microsoft.com/office/drawing/2014/main" id="{F1564F44-A4F0-43D3-8D2E-CD21C2738553}"/>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691" name="直線コネクタ 690">
          <a:extLst>
            <a:ext uri="{FF2B5EF4-FFF2-40B4-BE49-F238E27FC236}">
              <a16:creationId xmlns:a16="http://schemas.microsoft.com/office/drawing/2014/main" id="{C347D266-9EB0-4C56-A0E5-15B735B5A37C}"/>
            </a:ext>
          </a:extLst>
        </xdr:cNvPr>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id="{ECC72C8C-248C-4F81-A3BE-DD26654BCF5D}"/>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FA02DF62-FB12-40CB-8D3E-D394400BA371}"/>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E3089D96-30BE-4D16-99A6-9550BFACB524}"/>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875584BD-E87F-4634-886A-63AB1296D158}"/>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6" name="n_1mainValue【公民館】&#10;有形固定資産減価償却率">
          <a:extLst>
            <a:ext uri="{FF2B5EF4-FFF2-40B4-BE49-F238E27FC236}">
              <a16:creationId xmlns:a16="http://schemas.microsoft.com/office/drawing/2014/main" id="{DBA2BDC8-D043-4264-AF38-DF2D61DA5543}"/>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97" name="n_2mainValue【公民館】&#10;有形固定資産減価償却率">
          <a:extLst>
            <a:ext uri="{FF2B5EF4-FFF2-40B4-BE49-F238E27FC236}">
              <a16:creationId xmlns:a16="http://schemas.microsoft.com/office/drawing/2014/main" id="{F6830663-BC05-4FC2-9324-0DAEEAE0BB73}"/>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698" name="n_3mainValue【公民館】&#10;有形固定資産減価償却率">
          <a:extLst>
            <a:ext uri="{FF2B5EF4-FFF2-40B4-BE49-F238E27FC236}">
              <a16:creationId xmlns:a16="http://schemas.microsoft.com/office/drawing/2014/main" id="{01C8E65E-F6D6-4B56-93CE-F1BDDDC3A5F2}"/>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699" name="n_4mainValue【公民館】&#10;有形固定資産減価償却率">
          <a:extLst>
            <a:ext uri="{FF2B5EF4-FFF2-40B4-BE49-F238E27FC236}">
              <a16:creationId xmlns:a16="http://schemas.microsoft.com/office/drawing/2014/main" id="{F9A43FD6-0350-4738-A0D5-CADA03FDCE6B}"/>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618C708F-E9E1-4A4C-A2A0-B05E713273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539CFC50-8286-456C-8A1C-7249B0701C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4998CCAD-71E1-4140-B053-0C2CFE2951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8C5233CA-3842-4F49-A62C-BC10856789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E2D72E06-7D58-4E18-85FC-0FEC15DE2C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7FB74716-AC5E-4245-8782-AEDC1FCD0D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43624C8F-CD7F-41DA-916B-49137BD2EE9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720F8A50-AAD4-4749-9DAF-49A2440170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3886CBE-C06F-4EB0-AF6D-C85C88D7BB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FB30F65F-F2CD-445D-ABB1-0703E365AE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1E3038D2-3984-40DF-8929-85767E7124F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3553CBC-96C5-4FCB-8FF6-1E600DA4973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DC99FC22-0FFF-4FC3-981B-B0B9DC0EFBC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827DAF50-7314-49BD-B3C6-6AAA8B27E62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323769AE-969E-4D7A-9C5F-36B593AA15F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9F652190-B2CF-4832-92A7-6E73317BC8F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A38A8933-2C3F-49B0-9A37-87BDFFA1EBB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3819FCE1-0EC5-40F8-9018-F05398A0686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DD97DE46-9CDC-47A2-9893-5A68DDB024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1316F561-A607-481C-9ACF-5933E513A8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FCBD3DC2-859D-4D75-ABC0-7D2EE9720F9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07967B36-8173-41DC-ABD1-04F5ADA9E018}"/>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9BAE3F80-6263-4AE8-A20C-9E781CE2BE02}"/>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3E2E563E-B88F-43D2-97AF-0C5F5A79436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DE6F4158-2942-4955-A8D2-759F4A09805B}"/>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B8ECD132-BD85-4EF7-8E56-D982B068F769}"/>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9BA9EF3A-3426-4A54-A52E-D68AD5DF444E}"/>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E2D47413-A0B0-4B06-A7A9-FB9F8803EB1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08A005F2-5968-4B65-AE2D-4FCD7108F0CD}"/>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828F7043-BF17-40EE-8A3D-484B42F1F06B}"/>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0148AAC1-5346-4957-9233-F8D4367424C5}"/>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38C1A6B6-A243-488F-A022-5B8CDB2D0877}"/>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320AD2B-3328-436C-9E8F-C978024328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E5855AE7-4642-4FF3-BC2F-89997446EF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B361A10-DBA0-4222-976A-FEF186B023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98182CC-3F5E-4CE9-847E-D115E052F1E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A221797-8D57-4C17-81E5-1A27C40E7B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52832</xdr:rowOff>
    </xdr:from>
    <xdr:to>
      <xdr:col>116</xdr:col>
      <xdr:colOff>114300</xdr:colOff>
      <xdr:row>107</xdr:row>
      <xdr:rowOff>154432</xdr:rowOff>
    </xdr:to>
    <xdr:sp macro="" textlink="">
      <xdr:nvSpPr>
        <xdr:cNvPr id="737" name="楕円 736">
          <a:extLst>
            <a:ext uri="{FF2B5EF4-FFF2-40B4-BE49-F238E27FC236}">
              <a16:creationId xmlns:a16="http://schemas.microsoft.com/office/drawing/2014/main" id="{46C3490B-FF5E-42AE-A4BE-1F5D5CE94CD8}"/>
            </a:ext>
          </a:extLst>
        </xdr:cNvPr>
        <xdr:cNvSpPr/>
      </xdr:nvSpPr>
      <xdr:spPr>
        <a:xfrm>
          <a:off x="22110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31259</xdr:rowOff>
    </xdr:from>
    <xdr:ext cx="469744" cy="259045"/>
    <xdr:sp macro="" textlink="">
      <xdr:nvSpPr>
        <xdr:cNvPr id="738" name="【公民館】&#10;一人当たり面積該当値テキスト">
          <a:extLst>
            <a:ext uri="{FF2B5EF4-FFF2-40B4-BE49-F238E27FC236}">
              <a16:creationId xmlns:a16="http://schemas.microsoft.com/office/drawing/2014/main" id="{56C27B8D-C2D8-4519-81DF-F467C2C9D781}"/>
            </a:ext>
          </a:extLst>
        </xdr:cNvPr>
        <xdr:cNvSpPr txBox="1"/>
      </xdr:nvSpPr>
      <xdr:spPr>
        <a:xfrm>
          <a:off x="22199600"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54203</xdr:rowOff>
    </xdr:from>
    <xdr:to>
      <xdr:col>112</xdr:col>
      <xdr:colOff>38100</xdr:colOff>
      <xdr:row>107</xdr:row>
      <xdr:rowOff>155803</xdr:rowOff>
    </xdr:to>
    <xdr:sp macro="" textlink="">
      <xdr:nvSpPr>
        <xdr:cNvPr id="739" name="楕円 738">
          <a:extLst>
            <a:ext uri="{FF2B5EF4-FFF2-40B4-BE49-F238E27FC236}">
              <a16:creationId xmlns:a16="http://schemas.microsoft.com/office/drawing/2014/main" id="{C397209A-F5E9-4042-A756-0ADFB316B3CC}"/>
            </a:ext>
          </a:extLst>
        </xdr:cNvPr>
        <xdr:cNvSpPr/>
      </xdr:nvSpPr>
      <xdr:spPr>
        <a:xfrm>
          <a:off x="21272500" y="183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103632</xdr:rowOff>
    </xdr:from>
    <xdr:to>
      <xdr:col>116</xdr:col>
      <xdr:colOff>63500</xdr:colOff>
      <xdr:row>107</xdr:row>
      <xdr:rowOff>105003</xdr:rowOff>
    </xdr:to>
    <xdr:cxnSp macro="">
      <xdr:nvCxnSpPr>
        <xdr:cNvPr id="740" name="直線コネクタ 739">
          <a:extLst>
            <a:ext uri="{FF2B5EF4-FFF2-40B4-BE49-F238E27FC236}">
              <a16:creationId xmlns:a16="http://schemas.microsoft.com/office/drawing/2014/main" id="{56B4B342-6691-4559-A304-AC1DDB94E0A5}"/>
            </a:ext>
          </a:extLst>
        </xdr:cNvPr>
        <xdr:cNvCxnSpPr/>
      </xdr:nvCxnSpPr>
      <xdr:spPr>
        <a:xfrm flipV="1">
          <a:off x="21323300" y="1844878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56947</xdr:rowOff>
    </xdr:from>
    <xdr:to>
      <xdr:col>107</xdr:col>
      <xdr:colOff>101600</xdr:colOff>
      <xdr:row>107</xdr:row>
      <xdr:rowOff>158547</xdr:rowOff>
    </xdr:to>
    <xdr:sp macro="" textlink="">
      <xdr:nvSpPr>
        <xdr:cNvPr id="741" name="楕円 740">
          <a:extLst>
            <a:ext uri="{FF2B5EF4-FFF2-40B4-BE49-F238E27FC236}">
              <a16:creationId xmlns:a16="http://schemas.microsoft.com/office/drawing/2014/main" id="{A2B385B8-560B-41AF-94DD-3C232AAADED3}"/>
            </a:ext>
          </a:extLst>
        </xdr:cNvPr>
        <xdr:cNvSpPr/>
      </xdr:nvSpPr>
      <xdr:spPr>
        <a:xfrm>
          <a:off x="20383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105003</xdr:rowOff>
    </xdr:from>
    <xdr:to>
      <xdr:col>111</xdr:col>
      <xdr:colOff>177800</xdr:colOff>
      <xdr:row>107</xdr:row>
      <xdr:rowOff>107747</xdr:rowOff>
    </xdr:to>
    <xdr:cxnSp macro="">
      <xdr:nvCxnSpPr>
        <xdr:cNvPr id="742" name="直線コネクタ 741">
          <a:extLst>
            <a:ext uri="{FF2B5EF4-FFF2-40B4-BE49-F238E27FC236}">
              <a16:creationId xmlns:a16="http://schemas.microsoft.com/office/drawing/2014/main" id="{D75C2B73-8149-4972-8067-2883DADAD5C1}"/>
            </a:ext>
          </a:extLst>
        </xdr:cNvPr>
        <xdr:cNvCxnSpPr/>
      </xdr:nvCxnSpPr>
      <xdr:spPr>
        <a:xfrm flipV="1">
          <a:off x="20434300" y="1845015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58319</xdr:rowOff>
    </xdr:from>
    <xdr:to>
      <xdr:col>102</xdr:col>
      <xdr:colOff>165100</xdr:colOff>
      <xdr:row>107</xdr:row>
      <xdr:rowOff>159919</xdr:rowOff>
    </xdr:to>
    <xdr:sp macro="" textlink="">
      <xdr:nvSpPr>
        <xdr:cNvPr id="743" name="楕円 742">
          <a:extLst>
            <a:ext uri="{FF2B5EF4-FFF2-40B4-BE49-F238E27FC236}">
              <a16:creationId xmlns:a16="http://schemas.microsoft.com/office/drawing/2014/main" id="{118D382B-A5D7-4880-AA65-F9FA300F083E}"/>
            </a:ext>
          </a:extLst>
        </xdr:cNvPr>
        <xdr:cNvSpPr/>
      </xdr:nvSpPr>
      <xdr:spPr>
        <a:xfrm>
          <a:off x="19494500" y="184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107747</xdr:rowOff>
    </xdr:from>
    <xdr:to>
      <xdr:col>107</xdr:col>
      <xdr:colOff>50800</xdr:colOff>
      <xdr:row>107</xdr:row>
      <xdr:rowOff>109119</xdr:rowOff>
    </xdr:to>
    <xdr:cxnSp macro="">
      <xdr:nvCxnSpPr>
        <xdr:cNvPr id="744" name="直線コネクタ 743">
          <a:extLst>
            <a:ext uri="{FF2B5EF4-FFF2-40B4-BE49-F238E27FC236}">
              <a16:creationId xmlns:a16="http://schemas.microsoft.com/office/drawing/2014/main" id="{A49F514C-7F1E-42B2-BB72-4048A911EDED}"/>
            </a:ext>
          </a:extLst>
        </xdr:cNvPr>
        <xdr:cNvCxnSpPr/>
      </xdr:nvCxnSpPr>
      <xdr:spPr>
        <a:xfrm flipV="1">
          <a:off x="19545300" y="184528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45" name="楕円 744">
          <a:extLst>
            <a:ext uri="{FF2B5EF4-FFF2-40B4-BE49-F238E27FC236}">
              <a16:creationId xmlns:a16="http://schemas.microsoft.com/office/drawing/2014/main" id="{B9ECD156-4F4E-49A0-9CA7-347581F0B4D9}"/>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109119</xdr:rowOff>
    </xdr:from>
    <xdr:to>
      <xdr:col>102</xdr:col>
      <xdr:colOff>114300</xdr:colOff>
      <xdr:row>107</xdr:row>
      <xdr:rowOff>110489</xdr:rowOff>
    </xdr:to>
    <xdr:cxnSp macro="">
      <xdr:nvCxnSpPr>
        <xdr:cNvPr id="746" name="直線コネクタ 745">
          <a:extLst>
            <a:ext uri="{FF2B5EF4-FFF2-40B4-BE49-F238E27FC236}">
              <a16:creationId xmlns:a16="http://schemas.microsoft.com/office/drawing/2014/main" id="{3EE045D4-CF9B-4E91-BBF4-38620647CFA6}"/>
            </a:ext>
          </a:extLst>
        </xdr:cNvPr>
        <xdr:cNvCxnSpPr/>
      </xdr:nvCxnSpPr>
      <xdr:spPr>
        <a:xfrm flipV="1">
          <a:off x="18656300" y="18454269"/>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a:extLst>
            <a:ext uri="{FF2B5EF4-FFF2-40B4-BE49-F238E27FC236}">
              <a16:creationId xmlns:a16="http://schemas.microsoft.com/office/drawing/2014/main" id="{547C7700-168C-4E84-A876-F29D3CD780B4}"/>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a:extLst>
            <a:ext uri="{FF2B5EF4-FFF2-40B4-BE49-F238E27FC236}">
              <a16:creationId xmlns:a16="http://schemas.microsoft.com/office/drawing/2014/main" id="{0799AA2E-76BD-4AE5-B207-14E973105FD0}"/>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a:extLst>
            <a:ext uri="{FF2B5EF4-FFF2-40B4-BE49-F238E27FC236}">
              <a16:creationId xmlns:a16="http://schemas.microsoft.com/office/drawing/2014/main" id="{F27BFD78-3E45-4623-8363-289E98A4B603}"/>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id="{EC0528BE-F46D-4E4C-B7DA-A2C89A82DF61}"/>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146930</xdr:rowOff>
    </xdr:from>
    <xdr:ext cx="469744" cy="259045"/>
    <xdr:sp macro="" textlink="">
      <xdr:nvSpPr>
        <xdr:cNvPr id="751" name="n_1mainValue【公民館】&#10;一人当たり面積">
          <a:extLst>
            <a:ext uri="{FF2B5EF4-FFF2-40B4-BE49-F238E27FC236}">
              <a16:creationId xmlns:a16="http://schemas.microsoft.com/office/drawing/2014/main" id="{3F3E8E01-B63E-4033-8237-E7995289D50E}"/>
            </a:ext>
          </a:extLst>
        </xdr:cNvPr>
        <xdr:cNvSpPr txBox="1"/>
      </xdr:nvSpPr>
      <xdr:spPr>
        <a:xfrm>
          <a:off x="21075727" y="184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149674</xdr:rowOff>
    </xdr:from>
    <xdr:ext cx="469744" cy="259045"/>
    <xdr:sp macro="" textlink="">
      <xdr:nvSpPr>
        <xdr:cNvPr id="752" name="n_2mainValue【公民館】&#10;一人当たり面積">
          <a:extLst>
            <a:ext uri="{FF2B5EF4-FFF2-40B4-BE49-F238E27FC236}">
              <a16:creationId xmlns:a16="http://schemas.microsoft.com/office/drawing/2014/main" id="{A5EA8219-AAF0-4CB4-BFC5-39E82F2D52B0}"/>
            </a:ext>
          </a:extLst>
        </xdr:cNvPr>
        <xdr:cNvSpPr txBox="1"/>
      </xdr:nvSpPr>
      <xdr:spPr>
        <a:xfrm>
          <a:off x="201994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151046</xdr:rowOff>
    </xdr:from>
    <xdr:ext cx="469744" cy="259045"/>
    <xdr:sp macro="" textlink="">
      <xdr:nvSpPr>
        <xdr:cNvPr id="753" name="n_3mainValue【公民館】&#10;一人当たり面積">
          <a:extLst>
            <a:ext uri="{FF2B5EF4-FFF2-40B4-BE49-F238E27FC236}">
              <a16:creationId xmlns:a16="http://schemas.microsoft.com/office/drawing/2014/main" id="{32B863AD-B4FF-4FFD-93CD-9DF0E4003208}"/>
            </a:ext>
          </a:extLst>
        </xdr:cNvPr>
        <xdr:cNvSpPr txBox="1"/>
      </xdr:nvSpPr>
      <xdr:spPr>
        <a:xfrm>
          <a:off x="19310427" y="184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54" name="n_4mainValue【公民館】&#10;一人当たり面積">
          <a:extLst>
            <a:ext uri="{FF2B5EF4-FFF2-40B4-BE49-F238E27FC236}">
              <a16:creationId xmlns:a16="http://schemas.microsoft.com/office/drawing/2014/main" id="{7DCD6A29-6AEC-436B-B37F-5CEB696E4799}"/>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35FB7EE2-FFA7-4435-93AB-DABB4C2D04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F701E91D-A3E5-4EDC-814F-4714334384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CC20B32C-0BC4-45D9-AB92-7804E0C8BD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247,539</a:t>
          </a:r>
          <a:r>
            <a:rPr kumimoji="1" lang="ja-JP" altLang="ja-JP" sz="1100">
              <a:solidFill>
                <a:schemeClr val="dk1"/>
              </a:solidFill>
              <a:effectLst/>
              <a:latin typeface="+mn-lt"/>
              <a:ea typeface="+mn-ea"/>
              <a:cs typeface="+mn-cs"/>
            </a:rPr>
            <a:t>千円と大きく増加しているため、</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ポイント増加している。また、人口が</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7,912</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へ減少しているため、一人当たり延長としては微増となった。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65,483</a:t>
          </a:r>
          <a:r>
            <a:rPr kumimoji="1" lang="ja-JP" altLang="ja-JP" sz="1100">
              <a:solidFill>
                <a:schemeClr val="dk1"/>
              </a:solidFill>
              <a:effectLst/>
              <a:latin typeface="+mn-lt"/>
              <a:ea typeface="+mn-ea"/>
              <a:cs typeface="+mn-cs"/>
            </a:rPr>
            <a:t>千円増加しているため、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ポイント増加している。また、人口の減少により、一人当たり有形固定資産額は微増している。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減価償却しきっているため、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％となっている。また、人口の減少により、一人当たり面積が微増している。また、人口の減少により、一人当たり面積が微増している。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子ども園・幼稚園・保育園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27,380</a:t>
          </a:r>
          <a:r>
            <a:rPr kumimoji="1" lang="ja-JP" altLang="ja-JP" sz="1100">
              <a:solidFill>
                <a:schemeClr val="dk1"/>
              </a:solidFill>
              <a:effectLst/>
              <a:latin typeface="+mn-lt"/>
              <a:ea typeface="+mn-ea"/>
              <a:cs typeface="+mn-cs"/>
            </a:rPr>
            <a:t>千円増加しているため、</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ポイントと大きく増加している。また、人口の減少により、一人当たり面積が微増している。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54,292</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に対して、</a:t>
          </a:r>
          <a:r>
            <a:rPr kumimoji="1" lang="ja-JP" altLang="ja-JP" sz="1100">
              <a:solidFill>
                <a:schemeClr val="dk1"/>
              </a:solidFill>
              <a:effectLst/>
              <a:latin typeface="+mn-lt"/>
              <a:ea typeface="+mn-ea"/>
              <a:cs typeface="+mn-cs"/>
            </a:rPr>
            <a:t>弥彦小学校大規模改造事業により有形固定資産額が</a:t>
          </a:r>
          <a:r>
            <a:rPr kumimoji="1" lang="en-US" altLang="ja-JP" sz="1100">
              <a:solidFill>
                <a:schemeClr val="dk1"/>
              </a:solidFill>
              <a:effectLst/>
              <a:latin typeface="+mn-lt"/>
              <a:ea typeface="+mn-ea"/>
              <a:cs typeface="+mn-cs"/>
            </a:rPr>
            <a:t>401,985</a:t>
          </a:r>
          <a:r>
            <a:rPr kumimoji="1" lang="ja-JP" altLang="ja-JP" sz="1100">
              <a:solidFill>
                <a:schemeClr val="dk1"/>
              </a:solidFill>
              <a:effectLst/>
              <a:latin typeface="+mn-lt"/>
              <a:ea typeface="+mn-ea"/>
              <a:cs typeface="+mn-cs"/>
            </a:rPr>
            <a:t>千円増加している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減価償却しきっているため、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％となっている。また、人口の減少により、一人当たり面積が微増している。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3CC16C-0115-476D-B4A5-97C2B2AA33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3EF8A8-C8A1-403F-9D30-3EF72C2D7B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63EB25-78AA-4F06-B96C-E204BEC0B7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C7510A-E908-440E-B5BF-BA36E6CC51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51BD65-31AE-4F0B-9C39-DBBFD7AD29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B5051C-64D8-46FE-82AB-6E897F4A7D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F382AC-1AB4-495D-8AC9-3C5D002B33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692794-4221-4A72-BDC4-1E8AE510D7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8478DB-05D4-4DD1-B97D-7FEE639F7C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910CD6-4063-425E-93ED-9AF26D2240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7,912
7,893
25.17
5,579,542
5,361,220
199,322
2,632,483
3,046,269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0377C3-235E-40F9-AADE-2B016C9841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D8DA29-B0BD-47E6-BC54-E3543AAEC4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34EB33-8932-4D26-A266-139638D396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C39963-2913-40DB-843C-1AC6842E5F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E63E5F-8638-4368-B3F5-14D9E274EA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1A49ABB-0A86-49D1-A703-9E61689DB6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5E5204-32D8-4371-83D9-A0B0BF64D5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0C148B-CEEB-4A91-8950-F4C2ABBE92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24B1A8-7B2C-460B-A6B1-3B5EB07F2A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C10C7D-365D-45D9-84DA-2936F908F5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875954-414C-4CE4-82B1-BA2CB6BC35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3BF057-EA09-49C9-9A2D-5D7320FB976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A5573B-FDD9-4219-BB4E-2FA7122B1E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A53266-998A-429C-B0DB-D4CE97037A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8BFEA2-D1E2-4683-B29C-94E8F09768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723B87-5643-4808-9034-59F08C56298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0219CC-E05E-4043-9802-4ABACB7584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BA9ED7-6E14-48DC-82F0-A666E2AB1B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9EA93E-AFF8-41D9-812A-4ADDAED7ED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D4DC46-78B8-409A-978B-677C6E95A93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E5E40B-7993-4546-8345-8A29B4A5614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AE92139-A31F-4B8D-A50F-A6FEC81F49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92993D-5BB9-4B16-82E9-05546AADC0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BD09D1-0B0C-4323-9E9B-80EA417DA7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BDF5C10-620B-434A-BB1A-33B83DC7B8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3419A1-B1F2-4DE9-AC5D-442392C66D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F7C33C-5A48-4987-AB77-BC3B14D478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517160-4E52-4EF0-8D5D-958A768711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C4E940-52CE-4716-87CF-68F008020CB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3D266D8-01EB-46B7-9863-3E2D1524D3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8C44FD6-67A1-4D5C-9667-D134B960D2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22FE685-7F4E-42D7-B092-97EC60B3CA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085E640-7C16-489D-B15F-0A94BCF085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EF4A982-5285-4A89-B58B-8DE0195FAE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B2329A9-3707-4659-B541-BBA363D28D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EB2A280-2ABA-4020-8625-153F5DCA31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DDB7850-34EA-4C8E-916A-A2731586986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6513B2C-4E4C-47D3-AF68-4CE07F171A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02E96F7-94FD-4FFE-9D90-9202B229D6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71D5020-81C0-4AB5-82EC-E887EEC8B23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43FC046-A85D-4499-A7A8-C7877A3D9C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B66907F-D595-4B63-96A2-F35ECD6BAFF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E6D72C8-A30C-40A9-8669-F25E89CB1A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8440626-1F75-4896-9DD3-07A868A14B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247A4B8-F44D-4526-B0BD-470B993D85C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4ACA8D23-F354-404A-85F2-166CD313D0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7F6DE8B2-3FA4-4EDB-87B4-B026E70BB4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C605CC4A-9606-4916-B539-202E357BD2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7CFB4F0-76D9-4F7D-A2D5-1B568B56D30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38DA537-A9D4-4D95-B356-E59F57C7E6A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CA9CF87-D37E-468C-BEF4-C6517B63E9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E199182E-D305-4D3A-A4A7-E89004A042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A8A6A32-00E3-4AAF-8F6D-920AA2178DE1}"/>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EE4286BA-6979-4DBD-8501-5799487E7B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48620224-2852-426D-BF49-A70330B8A6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EFF62D80-53F4-48B9-A54A-16F703CD5F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CAE8D30E-C286-4442-866C-CB0CA9F1E7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B57B6318-5E9D-4BA2-8F98-28E968CD55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59B02C3F-FCF3-4232-A9D1-C44A95C385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5A4EB7DE-DB97-4B84-97AA-DDD0DC3852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6DB2BD2-9053-463D-B1E6-F22D869E28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A963C87C-290F-4409-9895-DFD0EACF7E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F15DB7B5-174C-4C61-BA1D-84AB16386B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CD689AAD-DFDD-4EEE-BEA8-6C878AFB397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F3E8825F-BF67-4E71-8D2C-1B022FEDB6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F43DD072-67B6-4AF2-9341-F5A35AC70E7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86EFC178-76D0-4E87-B5C1-1A903E55834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4C123758-C50D-4A63-8FE2-A8BB769D0EC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64082D7C-CBF0-4675-B6DF-0CD7A0627F5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B868CDDD-F6E9-4A70-856E-692D64F7F8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681F062B-626B-4891-AD76-0C53F643E05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B6E4F36B-46EC-4BBA-96D3-DA75D710D46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A17469DC-5813-4F4B-BF0E-9E072CDB064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6795298D-24A3-4574-9235-F7DF82B3F8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FAFB0065-6E14-4E8E-99A3-431DDBD352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3FF95907-6F5F-40F8-A031-B3CFCDCBDBC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3D075DB0-49A9-436D-84AD-444C57D904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C0954563-042A-46DE-83B6-66BDF8FA911A}"/>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3E6D710B-73C2-41C8-B09A-2B0DE49D6CC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9F655D61-E89A-47F4-A055-6B4E7B4B732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92" name="【福祉施設】&#10;有形固定資産減価償却率最大値テキスト">
          <a:extLst>
            <a:ext uri="{FF2B5EF4-FFF2-40B4-BE49-F238E27FC236}">
              <a16:creationId xmlns:a16="http://schemas.microsoft.com/office/drawing/2014/main" id="{380F26AD-47B0-47C1-A5B3-65FBF84AF83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93" name="直線コネクタ 92">
          <a:extLst>
            <a:ext uri="{FF2B5EF4-FFF2-40B4-BE49-F238E27FC236}">
              <a16:creationId xmlns:a16="http://schemas.microsoft.com/office/drawing/2014/main" id="{9A549542-9A05-44E8-BE9D-B0B21078324D}"/>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94" name="【福祉施設】&#10;有形固定資産減価償却率平均値テキスト">
          <a:extLst>
            <a:ext uri="{FF2B5EF4-FFF2-40B4-BE49-F238E27FC236}">
              <a16:creationId xmlns:a16="http://schemas.microsoft.com/office/drawing/2014/main" id="{86929255-3375-41EA-B5FA-E11F450C5D5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95" name="フローチャート: 判断 94">
          <a:extLst>
            <a:ext uri="{FF2B5EF4-FFF2-40B4-BE49-F238E27FC236}">
              <a16:creationId xmlns:a16="http://schemas.microsoft.com/office/drawing/2014/main" id="{258237C4-0EFD-4A7E-B869-9265611C4563}"/>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96" name="フローチャート: 判断 95">
          <a:extLst>
            <a:ext uri="{FF2B5EF4-FFF2-40B4-BE49-F238E27FC236}">
              <a16:creationId xmlns:a16="http://schemas.microsoft.com/office/drawing/2014/main" id="{5C644B74-5747-4428-8E6D-1BF235453109}"/>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97" name="フローチャート: 判断 96">
          <a:extLst>
            <a:ext uri="{FF2B5EF4-FFF2-40B4-BE49-F238E27FC236}">
              <a16:creationId xmlns:a16="http://schemas.microsoft.com/office/drawing/2014/main" id="{2802BBD5-631A-40D8-811C-F8E471034D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98" name="フローチャート: 判断 97">
          <a:extLst>
            <a:ext uri="{FF2B5EF4-FFF2-40B4-BE49-F238E27FC236}">
              <a16:creationId xmlns:a16="http://schemas.microsoft.com/office/drawing/2014/main" id="{42DB8426-19E0-4536-8295-A4BD00F51947}"/>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99" name="フローチャート: 判断 98">
          <a:extLst>
            <a:ext uri="{FF2B5EF4-FFF2-40B4-BE49-F238E27FC236}">
              <a16:creationId xmlns:a16="http://schemas.microsoft.com/office/drawing/2014/main" id="{75DEF9A5-50D0-48A8-9238-0875A8B4D09D}"/>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E1E45B9F-F942-4E0E-BF33-7D7116A697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2DF247EA-F61B-4EDE-886E-C630903AC0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E4EC8AA4-DAC4-43DA-A924-DB117B312B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BE8123C3-43CC-42ED-B2C2-E624B7D71D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BE39659-A99E-4A8F-BE02-4ADB4E0167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105" name="楕円 104">
          <a:extLst>
            <a:ext uri="{FF2B5EF4-FFF2-40B4-BE49-F238E27FC236}">
              <a16:creationId xmlns:a16="http://schemas.microsoft.com/office/drawing/2014/main" id="{0D318A82-17D4-4B02-9E75-3D6F386376DE}"/>
            </a:ext>
          </a:extLst>
        </xdr:cNvPr>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839D9947-AA1C-4D1D-827A-2DA9998C3726}"/>
            </a:ext>
          </a:extLst>
        </xdr:cNvPr>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107" name="楕円 106">
          <a:extLst>
            <a:ext uri="{FF2B5EF4-FFF2-40B4-BE49-F238E27FC236}">
              <a16:creationId xmlns:a16="http://schemas.microsoft.com/office/drawing/2014/main" id="{398093AA-EEFC-474D-87C2-D093076C5469}"/>
            </a:ext>
          </a:extLst>
        </xdr:cNvPr>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3811</xdr:rowOff>
    </xdr:to>
    <xdr:cxnSp macro="">
      <xdr:nvCxnSpPr>
        <xdr:cNvPr id="108" name="直線コネクタ 107">
          <a:extLst>
            <a:ext uri="{FF2B5EF4-FFF2-40B4-BE49-F238E27FC236}">
              <a16:creationId xmlns:a16="http://schemas.microsoft.com/office/drawing/2014/main" id="{6696359D-FFF1-4359-87ED-695DAF068E64}"/>
            </a:ext>
          </a:extLst>
        </xdr:cNvPr>
        <xdr:cNvCxnSpPr/>
      </xdr:nvCxnSpPr>
      <xdr:spPr>
        <a:xfrm>
          <a:off x="3797300" y="143675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57786</xdr:rowOff>
    </xdr:from>
    <xdr:to>
      <xdr:col>15</xdr:col>
      <xdr:colOff>101600</xdr:colOff>
      <xdr:row>83</xdr:row>
      <xdr:rowOff>159386</xdr:rowOff>
    </xdr:to>
    <xdr:sp macro="" textlink="">
      <xdr:nvSpPr>
        <xdr:cNvPr id="109" name="楕円 108">
          <a:extLst>
            <a:ext uri="{FF2B5EF4-FFF2-40B4-BE49-F238E27FC236}">
              <a16:creationId xmlns:a16="http://schemas.microsoft.com/office/drawing/2014/main" id="{744F8716-5F10-457C-9B16-40AE864DDEF9}"/>
            </a:ext>
          </a:extLst>
        </xdr:cNvPr>
        <xdr:cNvSpPr/>
      </xdr:nvSpPr>
      <xdr:spPr>
        <a:xfrm>
          <a:off x="2857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137161</xdr:rowOff>
    </xdr:to>
    <xdr:cxnSp macro="">
      <xdr:nvCxnSpPr>
        <xdr:cNvPr id="110" name="直線コネクタ 109">
          <a:extLst>
            <a:ext uri="{FF2B5EF4-FFF2-40B4-BE49-F238E27FC236}">
              <a16:creationId xmlns:a16="http://schemas.microsoft.com/office/drawing/2014/main" id="{B176F935-4413-4C8A-841C-DD4C73F57D5D}"/>
            </a:ext>
          </a:extLst>
        </xdr:cNvPr>
        <xdr:cNvCxnSpPr/>
      </xdr:nvCxnSpPr>
      <xdr:spPr>
        <a:xfrm>
          <a:off x="2908300" y="143389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111" name="楕円 110">
          <a:extLst>
            <a:ext uri="{FF2B5EF4-FFF2-40B4-BE49-F238E27FC236}">
              <a16:creationId xmlns:a16="http://schemas.microsoft.com/office/drawing/2014/main" id="{43F1ADAF-DA7F-432D-99B7-416FC9FC4F44}"/>
            </a:ext>
          </a:extLst>
        </xdr:cNvPr>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108586</xdr:rowOff>
    </xdr:to>
    <xdr:cxnSp macro="">
      <xdr:nvCxnSpPr>
        <xdr:cNvPr id="112" name="直線コネクタ 111">
          <a:extLst>
            <a:ext uri="{FF2B5EF4-FFF2-40B4-BE49-F238E27FC236}">
              <a16:creationId xmlns:a16="http://schemas.microsoft.com/office/drawing/2014/main" id="{4755B7B4-0B0B-4B55-8434-F47F4B9862E2}"/>
            </a:ext>
          </a:extLst>
        </xdr:cNvPr>
        <xdr:cNvCxnSpPr/>
      </xdr:nvCxnSpPr>
      <xdr:spPr>
        <a:xfrm>
          <a:off x="2019300" y="14300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111125</xdr:rowOff>
    </xdr:from>
    <xdr:to>
      <xdr:col>6</xdr:col>
      <xdr:colOff>38100</xdr:colOff>
      <xdr:row>83</xdr:row>
      <xdr:rowOff>41275</xdr:rowOff>
    </xdr:to>
    <xdr:sp macro="" textlink="">
      <xdr:nvSpPr>
        <xdr:cNvPr id="113" name="楕円 112">
          <a:extLst>
            <a:ext uri="{FF2B5EF4-FFF2-40B4-BE49-F238E27FC236}">
              <a16:creationId xmlns:a16="http://schemas.microsoft.com/office/drawing/2014/main" id="{989DED30-034C-41DF-A337-9F85C87BD6A9}"/>
            </a:ext>
          </a:extLst>
        </xdr:cNvPr>
        <xdr:cNvSpPr/>
      </xdr:nvSpPr>
      <xdr:spPr>
        <a:xfrm>
          <a:off x="1079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161925</xdr:rowOff>
    </xdr:from>
    <xdr:to>
      <xdr:col>10</xdr:col>
      <xdr:colOff>114300</xdr:colOff>
      <xdr:row>83</xdr:row>
      <xdr:rowOff>70486</xdr:rowOff>
    </xdr:to>
    <xdr:cxnSp macro="">
      <xdr:nvCxnSpPr>
        <xdr:cNvPr id="114" name="直線コネクタ 113">
          <a:extLst>
            <a:ext uri="{FF2B5EF4-FFF2-40B4-BE49-F238E27FC236}">
              <a16:creationId xmlns:a16="http://schemas.microsoft.com/office/drawing/2014/main" id="{342B30BC-86C2-4B7A-AC7E-516854DED9EC}"/>
            </a:ext>
          </a:extLst>
        </xdr:cNvPr>
        <xdr:cNvCxnSpPr/>
      </xdr:nvCxnSpPr>
      <xdr:spPr>
        <a:xfrm>
          <a:off x="1130300" y="142208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115" name="n_1aveValue【福祉施設】&#10;有形固定資産減価償却率">
          <a:extLst>
            <a:ext uri="{FF2B5EF4-FFF2-40B4-BE49-F238E27FC236}">
              <a16:creationId xmlns:a16="http://schemas.microsoft.com/office/drawing/2014/main" id="{28706679-07CD-4497-A59D-8D150C099522}"/>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116" name="n_2aveValue【福祉施設】&#10;有形固定資産減価償却率">
          <a:extLst>
            <a:ext uri="{FF2B5EF4-FFF2-40B4-BE49-F238E27FC236}">
              <a16:creationId xmlns:a16="http://schemas.microsoft.com/office/drawing/2014/main" id="{4477072E-5C7B-47CB-8B1D-0F592F7C9339}"/>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117" name="n_3aveValue【福祉施設】&#10;有形固定資産減価償却率">
          <a:extLst>
            <a:ext uri="{FF2B5EF4-FFF2-40B4-BE49-F238E27FC236}">
              <a16:creationId xmlns:a16="http://schemas.microsoft.com/office/drawing/2014/main" id="{E7839771-2FC2-45A0-9964-A2A340C0132C}"/>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118" name="n_4aveValue【福祉施設】&#10;有形固定資産減価償却率">
          <a:extLst>
            <a:ext uri="{FF2B5EF4-FFF2-40B4-BE49-F238E27FC236}">
              <a16:creationId xmlns:a16="http://schemas.microsoft.com/office/drawing/2014/main" id="{DD5A7A76-4E19-4D3C-81B5-2EF43925D657}"/>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119" name="n_1mainValue【福祉施設】&#10;有形固定資産減価償却率">
          <a:extLst>
            <a:ext uri="{FF2B5EF4-FFF2-40B4-BE49-F238E27FC236}">
              <a16:creationId xmlns:a16="http://schemas.microsoft.com/office/drawing/2014/main" id="{9D2575BF-632E-4BCC-A57D-3C528D90A4E4}"/>
            </a:ext>
          </a:extLst>
        </xdr:cNvPr>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150513</xdr:rowOff>
    </xdr:from>
    <xdr:ext cx="405111" cy="259045"/>
    <xdr:sp macro="" textlink="">
      <xdr:nvSpPr>
        <xdr:cNvPr id="120" name="n_2mainValue【福祉施設】&#10;有形固定資産減価償却率">
          <a:extLst>
            <a:ext uri="{FF2B5EF4-FFF2-40B4-BE49-F238E27FC236}">
              <a16:creationId xmlns:a16="http://schemas.microsoft.com/office/drawing/2014/main" id="{51075070-0535-4F7F-8020-EDC3EA52115C}"/>
            </a:ext>
          </a:extLst>
        </xdr:cNvPr>
        <xdr:cNvSpPr txBox="1"/>
      </xdr:nvSpPr>
      <xdr:spPr>
        <a:xfrm>
          <a:off x="2705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121" name="n_3mainValue【福祉施設】&#10;有形固定資産減価償却率">
          <a:extLst>
            <a:ext uri="{FF2B5EF4-FFF2-40B4-BE49-F238E27FC236}">
              <a16:creationId xmlns:a16="http://schemas.microsoft.com/office/drawing/2014/main" id="{97D82A53-288A-4B87-A19A-0C77E3D15D4C}"/>
            </a:ext>
          </a:extLst>
        </xdr:cNvPr>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32402</xdr:rowOff>
    </xdr:from>
    <xdr:ext cx="405111" cy="259045"/>
    <xdr:sp macro="" textlink="">
      <xdr:nvSpPr>
        <xdr:cNvPr id="122" name="n_4mainValue【福祉施設】&#10;有形固定資産減価償却率">
          <a:extLst>
            <a:ext uri="{FF2B5EF4-FFF2-40B4-BE49-F238E27FC236}">
              <a16:creationId xmlns:a16="http://schemas.microsoft.com/office/drawing/2014/main" id="{7B85A9A7-E0EA-4DE1-9D98-B6A34B207B11}"/>
            </a:ext>
          </a:extLst>
        </xdr:cNvPr>
        <xdr:cNvSpPr txBox="1"/>
      </xdr:nvSpPr>
      <xdr:spPr>
        <a:xfrm>
          <a:off x="927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3" name="正方形/長方形 122">
          <a:extLst>
            <a:ext uri="{FF2B5EF4-FFF2-40B4-BE49-F238E27FC236}">
              <a16:creationId xmlns:a16="http://schemas.microsoft.com/office/drawing/2014/main" id="{EC6B7832-3886-4730-9432-57AE410195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4" name="正方形/長方形 123">
          <a:extLst>
            <a:ext uri="{FF2B5EF4-FFF2-40B4-BE49-F238E27FC236}">
              <a16:creationId xmlns:a16="http://schemas.microsoft.com/office/drawing/2014/main" id="{8DB9B46A-18C4-40FC-A5CB-60E0F0CC1D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5" name="正方形/長方形 124">
          <a:extLst>
            <a:ext uri="{FF2B5EF4-FFF2-40B4-BE49-F238E27FC236}">
              <a16:creationId xmlns:a16="http://schemas.microsoft.com/office/drawing/2014/main" id="{3A61CEF1-EBED-4DA2-987C-A595F0C82A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6" name="正方形/長方形 125">
          <a:extLst>
            <a:ext uri="{FF2B5EF4-FFF2-40B4-BE49-F238E27FC236}">
              <a16:creationId xmlns:a16="http://schemas.microsoft.com/office/drawing/2014/main" id="{9A34D50C-6A68-4311-9DC5-A0574E97BA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7" name="正方形/長方形 126">
          <a:extLst>
            <a:ext uri="{FF2B5EF4-FFF2-40B4-BE49-F238E27FC236}">
              <a16:creationId xmlns:a16="http://schemas.microsoft.com/office/drawing/2014/main" id="{34012DFC-F674-4B85-B18D-B889E8037D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8" name="正方形/長方形 127">
          <a:extLst>
            <a:ext uri="{FF2B5EF4-FFF2-40B4-BE49-F238E27FC236}">
              <a16:creationId xmlns:a16="http://schemas.microsoft.com/office/drawing/2014/main" id="{0BB9737E-A518-4991-900E-BB0C124AD9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9" name="正方形/長方形 128">
          <a:extLst>
            <a:ext uri="{FF2B5EF4-FFF2-40B4-BE49-F238E27FC236}">
              <a16:creationId xmlns:a16="http://schemas.microsoft.com/office/drawing/2014/main" id="{D3844464-3FA9-4610-A893-1B8D5D6537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0" name="正方形/長方形 129">
          <a:extLst>
            <a:ext uri="{FF2B5EF4-FFF2-40B4-BE49-F238E27FC236}">
              <a16:creationId xmlns:a16="http://schemas.microsoft.com/office/drawing/2014/main" id="{A06DCF64-E674-49E0-8485-1CB241D2F0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1" name="テキスト ボックス 130">
          <a:extLst>
            <a:ext uri="{FF2B5EF4-FFF2-40B4-BE49-F238E27FC236}">
              <a16:creationId xmlns:a16="http://schemas.microsoft.com/office/drawing/2014/main" id="{D0490C36-D8D8-48BE-BD68-B546318288D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2" name="直線コネクタ 131">
          <a:extLst>
            <a:ext uri="{FF2B5EF4-FFF2-40B4-BE49-F238E27FC236}">
              <a16:creationId xmlns:a16="http://schemas.microsoft.com/office/drawing/2014/main" id="{F2264D6D-55A0-4A4A-80C1-1D4315B5F4E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133" name="直線コネクタ 132">
          <a:extLst>
            <a:ext uri="{FF2B5EF4-FFF2-40B4-BE49-F238E27FC236}">
              <a16:creationId xmlns:a16="http://schemas.microsoft.com/office/drawing/2014/main" id="{A0531B4B-13B6-46C4-A1C0-4AABAB68985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134" name="テキスト ボックス 133">
          <a:extLst>
            <a:ext uri="{FF2B5EF4-FFF2-40B4-BE49-F238E27FC236}">
              <a16:creationId xmlns:a16="http://schemas.microsoft.com/office/drawing/2014/main" id="{30E00503-6B30-4EA4-BCD6-37D01F65D00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5" name="直線コネクタ 134">
          <a:extLst>
            <a:ext uri="{FF2B5EF4-FFF2-40B4-BE49-F238E27FC236}">
              <a16:creationId xmlns:a16="http://schemas.microsoft.com/office/drawing/2014/main" id="{5BF864E1-95C3-413E-B8F6-F3593365E6A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6" name="テキスト ボックス 135">
          <a:extLst>
            <a:ext uri="{FF2B5EF4-FFF2-40B4-BE49-F238E27FC236}">
              <a16:creationId xmlns:a16="http://schemas.microsoft.com/office/drawing/2014/main" id="{8DB119E8-2D8A-49D0-91AF-7A176765143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137" name="直線コネクタ 136">
          <a:extLst>
            <a:ext uri="{FF2B5EF4-FFF2-40B4-BE49-F238E27FC236}">
              <a16:creationId xmlns:a16="http://schemas.microsoft.com/office/drawing/2014/main" id="{ABA2A95E-F647-4E2F-B54F-6B5483A5BC0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138" name="テキスト ボックス 137">
          <a:extLst>
            <a:ext uri="{FF2B5EF4-FFF2-40B4-BE49-F238E27FC236}">
              <a16:creationId xmlns:a16="http://schemas.microsoft.com/office/drawing/2014/main" id="{7E274BA7-117B-4213-8CC0-3A91F76BB1C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9" name="直線コネクタ 138">
          <a:extLst>
            <a:ext uri="{FF2B5EF4-FFF2-40B4-BE49-F238E27FC236}">
              <a16:creationId xmlns:a16="http://schemas.microsoft.com/office/drawing/2014/main" id="{5194782C-85A3-41D8-BCDE-0008B64947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0" name="テキスト ボックス 139">
          <a:extLst>
            <a:ext uri="{FF2B5EF4-FFF2-40B4-BE49-F238E27FC236}">
              <a16:creationId xmlns:a16="http://schemas.microsoft.com/office/drawing/2014/main" id="{868DC53E-A7B4-4CEE-A3D9-C1644289690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1" name="【福祉施設】&#10;一人当たり面積グラフ枠">
          <a:extLst>
            <a:ext uri="{FF2B5EF4-FFF2-40B4-BE49-F238E27FC236}">
              <a16:creationId xmlns:a16="http://schemas.microsoft.com/office/drawing/2014/main" id="{85383481-630B-49C4-91E9-FE8CA44501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142" name="直線コネクタ 141">
          <a:extLst>
            <a:ext uri="{FF2B5EF4-FFF2-40B4-BE49-F238E27FC236}">
              <a16:creationId xmlns:a16="http://schemas.microsoft.com/office/drawing/2014/main" id="{C9ADCA21-5CDA-490C-A0AB-733C1CD3CD05}"/>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143" name="【福祉施設】&#10;一人当たり面積最小値テキスト">
          <a:extLst>
            <a:ext uri="{FF2B5EF4-FFF2-40B4-BE49-F238E27FC236}">
              <a16:creationId xmlns:a16="http://schemas.microsoft.com/office/drawing/2014/main" id="{EA01D0A9-BC96-4143-ADF8-CACEA0CF8B9D}"/>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144" name="直線コネクタ 143">
          <a:extLst>
            <a:ext uri="{FF2B5EF4-FFF2-40B4-BE49-F238E27FC236}">
              <a16:creationId xmlns:a16="http://schemas.microsoft.com/office/drawing/2014/main" id="{DFEF561D-80A5-4DF8-9694-4E0F5751D11E}"/>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145" name="【福祉施設】&#10;一人当たり面積最大値テキスト">
          <a:extLst>
            <a:ext uri="{FF2B5EF4-FFF2-40B4-BE49-F238E27FC236}">
              <a16:creationId xmlns:a16="http://schemas.microsoft.com/office/drawing/2014/main" id="{B2FA2C9F-BAAC-4B9D-88A9-6E43C94D9764}"/>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146" name="直線コネクタ 145">
          <a:extLst>
            <a:ext uri="{FF2B5EF4-FFF2-40B4-BE49-F238E27FC236}">
              <a16:creationId xmlns:a16="http://schemas.microsoft.com/office/drawing/2014/main" id="{A7FA84E8-102F-459B-BE79-9239D7F22AF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147" name="【福祉施設】&#10;一人当たり面積平均値テキスト">
          <a:extLst>
            <a:ext uri="{FF2B5EF4-FFF2-40B4-BE49-F238E27FC236}">
              <a16:creationId xmlns:a16="http://schemas.microsoft.com/office/drawing/2014/main" id="{CD567AAF-D817-4D5D-AFB9-6644EFE60E82}"/>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148" name="フローチャート: 判断 147">
          <a:extLst>
            <a:ext uri="{FF2B5EF4-FFF2-40B4-BE49-F238E27FC236}">
              <a16:creationId xmlns:a16="http://schemas.microsoft.com/office/drawing/2014/main" id="{0D5488C1-1C46-4033-9A33-21CA9149023B}"/>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149" name="フローチャート: 判断 148">
          <a:extLst>
            <a:ext uri="{FF2B5EF4-FFF2-40B4-BE49-F238E27FC236}">
              <a16:creationId xmlns:a16="http://schemas.microsoft.com/office/drawing/2014/main" id="{7E0015A4-D879-42FF-8E74-3A92C44F765F}"/>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150" name="フローチャート: 判断 149">
          <a:extLst>
            <a:ext uri="{FF2B5EF4-FFF2-40B4-BE49-F238E27FC236}">
              <a16:creationId xmlns:a16="http://schemas.microsoft.com/office/drawing/2014/main" id="{6A654D63-C126-41CB-B14E-EB693D786527}"/>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151" name="フローチャート: 判断 150">
          <a:extLst>
            <a:ext uri="{FF2B5EF4-FFF2-40B4-BE49-F238E27FC236}">
              <a16:creationId xmlns:a16="http://schemas.microsoft.com/office/drawing/2014/main" id="{56BBB27C-EA5C-49B0-BD7C-759EB12ABE2D}"/>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152" name="フローチャート: 判断 151">
          <a:extLst>
            <a:ext uri="{FF2B5EF4-FFF2-40B4-BE49-F238E27FC236}">
              <a16:creationId xmlns:a16="http://schemas.microsoft.com/office/drawing/2014/main" id="{BA29F5A7-7D6E-49DE-8BC7-867439245282}"/>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2FCC7A30-039F-4D2A-9362-10496985083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08EE0CF5-FF78-4434-909B-90CF077097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3CC2122B-0A1F-4D2B-A74E-C2EFCDFF1B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6882FF56-92FD-4F25-85D3-90A2EC9836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741543EF-A9BE-4AD8-AB1E-78922AFFDC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158" name="楕円 157">
          <a:extLst>
            <a:ext uri="{FF2B5EF4-FFF2-40B4-BE49-F238E27FC236}">
              <a16:creationId xmlns:a16="http://schemas.microsoft.com/office/drawing/2014/main" id="{76568CF0-9776-4C9F-A39D-08B9526194F3}"/>
            </a:ext>
          </a:extLst>
        </xdr:cNvPr>
        <xdr:cNvSpPr/>
      </xdr:nvSpPr>
      <xdr:spPr>
        <a:xfrm>
          <a:off x="10426700" y="14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124032</xdr:rowOff>
    </xdr:from>
    <xdr:ext cx="469744" cy="259045"/>
    <xdr:sp macro="" textlink="">
      <xdr:nvSpPr>
        <xdr:cNvPr id="159" name="【福祉施設】&#10;一人当たり面積該当値テキスト">
          <a:extLst>
            <a:ext uri="{FF2B5EF4-FFF2-40B4-BE49-F238E27FC236}">
              <a16:creationId xmlns:a16="http://schemas.microsoft.com/office/drawing/2014/main" id="{4085A078-FE1B-454C-BDB7-E0F83E3B7C75}"/>
            </a:ext>
          </a:extLst>
        </xdr:cNvPr>
        <xdr:cNvSpPr txBox="1"/>
      </xdr:nvSpPr>
      <xdr:spPr>
        <a:xfrm>
          <a:off x="10515600" y="1435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147892</xdr:rowOff>
    </xdr:from>
    <xdr:to>
      <xdr:col>50</xdr:col>
      <xdr:colOff>165100</xdr:colOff>
      <xdr:row>84</xdr:row>
      <xdr:rowOff>78042</xdr:rowOff>
    </xdr:to>
    <xdr:sp macro="" textlink="">
      <xdr:nvSpPr>
        <xdr:cNvPr id="160" name="楕円 159">
          <a:extLst>
            <a:ext uri="{FF2B5EF4-FFF2-40B4-BE49-F238E27FC236}">
              <a16:creationId xmlns:a16="http://schemas.microsoft.com/office/drawing/2014/main" id="{3A5143BA-6AB8-46A5-9760-ED63B60E3D45}"/>
            </a:ext>
          </a:extLst>
        </xdr:cNvPr>
        <xdr:cNvSpPr/>
      </xdr:nvSpPr>
      <xdr:spPr>
        <a:xfrm>
          <a:off x="9588500" y="143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24955</xdr:rowOff>
    </xdr:from>
    <xdr:to>
      <xdr:col>55</xdr:col>
      <xdr:colOff>0</xdr:colOff>
      <xdr:row>84</xdr:row>
      <xdr:rowOff>27242</xdr:rowOff>
    </xdr:to>
    <xdr:cxnSp macro="">
      <xdr:nvCxnSpPr>
        <xdr:cNvPr id="161" name="直線コネクタ 160">
          <a:extLst>
            <a:ext uri="{FF2B5EF4-FFF2-40B4-BE49-F238E27FC236}">
              <a16:creationId xmlns:a16="http://schemas.microsoft.com/office/drawing/2014/main" id="{5C4A7B2A-C224-4B99-A02C-D0CAC790298A}"/>
            </a:ext>
          </a:extLst>
        </xdr:cNvPr>
        <xdr:cNvCxnSpPr/>
      </xdr:nvCxnSpPr>
      <xdr:spPr>
        <a:xfrm flipV="1">
          <a:off x="9639300" y="1442675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152464</xdr:rowOff>
    </xdr:from>
    <xdr:to>
      <xdr:col>46</xdr:col>
      <xdr:colOff>38100</xdr:colOff>
      <xdr:row>84</xdr:row>
      <xdr:rowOff>82614</xdr:rowOff>
    </xdr:to>
    <xdr:sp macro="" textlink="">
      <xdr:nvSpPr>
        <xdr:cNvPr id="162" name="楕円 161">
          <a:extLst>
            <a:ext uri="{FF2B5EF4-FFF2-40B4-BE49-F238E27FC236}">
              <a16:creationId xmlns:a16="http://schemas.microsoft.com/office/drawing/2014/main" id="{C4368805-4C1E-4CA7-AD21-C205A403BF87}"/>
            </a:ext>
          </a:extLst>
        </xdr:cNvPr>
        <xdr:cNvSpPr/>
      </xdr:nvSpPr>
      <xdr:spPr>
        <a:xfrm>
          <a:off x="8699500" y="143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27242</xdr:rowOff>
    </xdr:from>
    <xdr:to>
      <xdr:col>50</xdr:col>
      <xdr:colOff>114300</xdr:colOff>
      <xdr:row>84</xdr:row>
      <xdr:rowOff>31814</xdr:rowOff>
    </xdr:to>
    <xdr:cxnSp macro="">
      <xdr:nvCxnSpPr>
        <xdr:cNvPr id="163" name="直線コネクタ 162">
          <a:extLst>
            <a:ext uri="{FF2B5EF4-FFF2-40B4-BE49-F238E27FC236}">
              <a16:creationId xmlns:a16="http://schemas.microsoft.com/office/drawing/2014/main" id="{D324E95C-C9C4-4CBD-9185-DBFACACDA2D0}"/>
            </a:ext>
          </a:extLst>
        </xdr:cNvPr>
        <xdr:cNvCxnSpPr/>
      </xdr:nvCxnSpPr>
      <xdr:spPr>
        <a:xfrm flipV="1">
          <a:off x="8750300" y="144290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154750</xdr:rowOff>
    </xdr:from>
    <xdr:to>
      <xdr:col>41</xdr:col>
      <xdr:colOff>101600</xdr:colOff>
      <xdr:row>84</xdr:row>
      <xdr:rowOff>84900</xdr:rowOff>
    </xdr:to>
    <xdr:sp macro="" textlink="">
      <xdr:nvSpPr>
        <xdr:cNvPr id="164" name="楕円 163">
          <a:extLst>
            <a:ext uri="{FF2B5EF4-FFF2-40B4-BE49-F238E27FC236}">
              <a16:creationId xmlns:a16="http://schemas.microsoft.com/office/drawing/2014/main" id="{6FA01A70-6401-42B8-9F7E-FB7B87E808E6}"/>
            </a:ext>
          </a:extLst>
        </xdr:cNvPr>
        <xdr:cNvSpPr/>
      </xdr:nvSpPr>
      <xdr:spPr>
        <a:xfrm>
          <a:off x="7810500" y="143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31814</xdr:rowOff>
    </xdr:from>
    <xdr:to>
      <xdr:col>45</xdr:col>
      <xdr:colOff>177800</xdr:colOff>
      <xdr:row>84</xdr:row>
      <xdr:rowOff>34100</xdr:rowOff>
    </xdr:to>
    <xdr:cxnSp macro="">
      <xdr:nvCxnSpPr>
        <xdr:cNvPr id="165" name="直線コネクタ 164">
          <a:extLst>
            <a:ext uri="{FF2B5EF4-FFF2-40B4-BE49-F238E27FC236}">
              <a16:creationId xmlns:a16="http://schemas.microsoft.com/office/drawing/2014/main" id="{60B10073-A907-4AE0-A59E-116E810BD6F6}"/>
            </a:ext>
          </a:extLst>
        </xdr:cNvPr>
        <xdr:cNvCxnSpPr/>
      </xdr:nvCxnSpPr>
      <xdr:spPr>
        <a:xfrm flipV="1">
          <a:off x="7861300" y="144336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157607</xdr:rowOff>
    </xdr:from>
    <xdr:to>
      <xdr:col>36</xdr:col>
      <xdr:colOff>165100</xdr:colOff>
      <xdr:row>84</xdr:row>
      <xdr:rowOff>87757</xdr:rowOff>
    </xdr:to>
    <xdr:sp macro="" textlink="">
      <xdr:nvSpPr>
        <xdr:cNvPr id="166" name="楕円 165">
          <a:extLst>
            <a:ext uri="{FF2B5EF4-FFF2-40B4-BE49-F238E27FC236}">
              <a16:creationId xmlns:a16="http://schemas.microsoft.com/office/drawing/2014/main" id="{723FD23D-2DEC-478F-BE28-AE782B0E7428}"/>
            </a:ext>
          </a:extLst>
        </xdr:cNvPr>
        <xdr:cNvSpPr/>
      </xdr:nvSpPr>
      <xdr:spPr>
        <a:xfrm>
          <a:off x="6921500" y="143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34100</xdr:rowOff>
    </xdr:from>
    <xdr:to>
      <xdr:col>41</xdr:col>
      <xdr:colOff>50800</xdr:colOff>
      <xdr:row>84</xdr:row>
      <xdr:rowOff>36957</xdr:rowOff>
    </xdr:to>
    <xdr:cxnSp macro="">
      <xdr:nvCxnSpPr>
        <xdr:cNvPr id="167" name="直線コネクタ 166">
          <a:extLst>
            <a:ext uri="{FF2B5EF4-FFF2-40B4-BE49-F238E27FC236}">
              <a16:creationId xmlns:a16="http://schemas.microsoft.com/office/drawing/2014/main" id="{56CB37A8-260D-4107-A77F-6D1D0F377CA3}"/>
            </a:ext>
          </a:extLst>
        </xdr:cNvPr>
        <xdr:cNvCxnSpPr/>
      </xdr:nvCxnSpPr>
      <xdr:spPr>
        <a:xfrm flipV="1">
          <a:off x="6972300" y="1443590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168" name="n_1aveValue【福祉施設】&#10;一人当たり面積">
          <a:extLst>
            <a:ext uri="{FF2B5EF4-FFF2-40B4-BE49-F238E27FC236}">
              <a16:creationId xmlns:a16="http://schemas.microsoft.com/office/drawing/2014/main" id="{B6A4CF8F-E3AF-4DD3-9D65-69EFF6D82F3B}"/>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169" name="n_2aveValue【福祉施設】&#10;一人当たり面積">
          <a:extLst>
            <a:ext uri="{FF2B5EF4-FFF2-40B4-BE49-F238E27FC236}">
              <a16:creationId xmlns:a16="http://schemas.microsoft.com/office/drawing/2014/main" id="{AF740201-2929-4B86-A8DB-B4A19362C73D}"/>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170" name="n_3aveValue【福祉施設】&#10;一人当たり面積">
          <a:extLst>
            <a:ext uri="{FF2B5EF4-FFF2-40B4-BE49-F238E27FC236}">
              <a16:creationId xmlns:a16="http://schemas.microsoft.com/office/drawing/2014/main" id="{96E9416F-72BF-4509-BD4A-2E6B3DE15851}"/>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171" name="n_4aveValue【福祉施設】&#10;一人当たり面積">
          <a:extLst>
            <a:ext uri="{FF2B5EF4-FFF2-40B4-BE49-F238E27FC236}">
              <a16:creationId xmlns:a16="http://schemas.microsoft.com/office/drawing/2014/main" id="{FE29C90F-2BC3-46F3-BF48-C82C7D1D8B43}"/>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94569</xdr:rowOff>
    </xdr:from>
    <xdr:ext cx="469744" cy="259045"/>
    <xdr:sp macro="" textlink="">
      <xdr:nvSpPr>
        <xdr:cNvPr id="172" name="n_1mainValue【福祉施設】&#10;一人当たり面積">
          <a:extLst>
            <a:ext uri="{FF2B5EF4-FFF2-40B4-BE49-F238E27FC236}">
              <a16:creationId xmlns:a16="http://schemas.microsoft.com/office/drawing/2014/main" id="{4DB42F54-0105-4499-BDCC-508C010B00E1}"/>
            </a:ext>
          </a:extLst>
        </xdr:cNvPr>
        <xdr:cNvSpPr txBox="1"/>
      </xdr:nvSpPr>
      <xdr:spPr>
        <a:xfrm>
          <a:off x="9391727" y="1415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173" name="n_2mainValue【福祉施設】&#10;一人当たり面積">
          <a:extLst>
            <a:ext uri="{FF2B5EF4-FFF2-40B4-BE49-F238E27FC236}">
              <a16:creationId xmlns:a16="http://schemas.microsoft.com/office/drawing/2014/main" id="{B6E7D24C-15BE-4345-8D4F-E1348A294A3D}"/>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101427</xdr:rowOff>
    </xdr:from>
    <xdr:ext cx="469744" cy="259045"/>
    <xdr:sp macro="" textlink="">
      <xdr:nvSpPr>
        <xdr:cNvPr id="174" name="n_3mainValue【福祉施設】&#10;一人当たり面積">
          <a:extLst>
            <a:ext uri="{FF2B5EF4-FFF2-40B4-BE49-F238E27FC236}">
              <a16:creationId xmlns:a16="http://schemas.microsoft.com/office/drawing/2014/main" id="{2E165C2E-0ACD-47B4-B2F8-008A0FD8B942}"/>
            </a:ext>
          </a:extLst>
        </xdr:cNvPr>
        <xdr:cNvSpPr txBox="1"/>
      </xdr:nvSpPr>
      <xdr:spPr>
        <a:xfrm>
          <a:off x="7626427" y="1416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78884</xdr:rowOff>
    </xdr:from>
    <xdr:ext cx="469744" cy="259045"/>
    <xdr:sp macro="" textlink="">
      <xdr:nvSpPr>
        <xdr:cNvPr id="175" name="n_4mainValue【福祉施設】&#10;一人当たり面積">
          <a:extLst>
            <a:ext uri="{FF2B5EF4-FFF2-40B4-BE49-F238E27FC236}">
              <a16:creationId xmlns:a16="http://schemas.microsoft.com/office/drawing/2014/main" id="{E6900AA1-82B5-4339-8255-E713E94F2411}"/>
            </a:ext>
          </a:extLst>
        </xdr:cNvPr>
        <xdr:cNvSpPr txBox="1"/>
      </xdr:nvSpPr>
      <xdr:spPr>
        <a:xfrm>
          <a:off x="6737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a:extLst>
            <a:ext uri="{FF2B5EF4-FFF2-40B4-BE49-F238E27FC236}">
              <a16:creationId xmlns:a16="http://schemas.microsoft.com/office/drawing/2014/main" id="{EBE82920-71B0-421E-8B19-835A83E898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a:extLst>
            <a:ext uri="{FF2B5EF4-FFF2-40B4-BE49-F238E27FC236}">
              <a16:creationId xmlns:a16="http://schemas.microsoft.com/office/drawing/2014/main" id="{D9842EFC-8D31-4FDD-9202-E134B025C1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a:extLst>
            <a:ext uri="{FF2B5EF4-FFF2-40B4-BE49-F238E27FC236}">
              <a16:creationId xmlns:a16="http://schemas.microsoft.com/office/drawing/2014/main" id="{3107CD9D-53D6-4060-A4C9-2D0B512AA14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a:extLst>
            <a:ext uri="{FF2B5EF4-FFF2-40B4-BE49-F238E27FC236}">
              <a16:creationId xmlns:a16="http://schemas.microsoft.com/office/drawing/2014/main" id="{3A87F0A9-4EEB-4DAD-B2A6-633759DA72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a:extLst>
            <a:ext uri="{FF2B5EF4-FFF2-40B4-BE49-F238E27FC236}">
              <a16:creationId xmlns:a16="http://schemas.microsoft.com/office/drawing/2014/main" id="{F0C92123-F57B-4627-8C2B-141B9639F0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a:extLst>
            <a:ext uri="{FF2B5EF4-FFF2-40B4-BE49-F238E27FC236}">
              <a16:creationId xmlns:a16="http://schemas.microsoft.com/office/drawing/2014/main" id="{5475E2E3-A17F-40A2-AEA5-521CC065D8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a:extLst>
            <a:ext uri="{FF2B5EF4-FFF2-40B4-BE49-F238E27FC236}">
              <a16:creationId xmlns:a16="http://schemas.microsoft.com/office/drawing/2014/main" id="{14C94BE3-C544-43ED-B380-4A50038C96E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a:extLst>
            <a:ext uri="{FF2B5EF4-FFF2-40B4-BE49-F238E27FC236}">
              <a16:creationId xmlns:a16="http://schemas.microsoft.com/office/drawing/2014/main" id="{F3F3E151-A18D-4378-BF94-98573FA9AEA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a:extLst>
            <a:ext uri="{FF2B5EF4-FFF2-40B4-BE49-F238E27FC236}">
              <a16:creationId xmlns:a16="http://schemas.microsoft.com/office/drawing/2014/main" id="{A3BE2578-F424-40B1-95DD-8F5FC847DC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a:extLst>
            <a:ext uri="{FF2B5EF4-FFF2-40B4-BE49-F238E27FC236}">
              <a16:creationId xmlns:a16="http://schemas.microsoft.com/office/drawing/2014/main" id="{B301A37F-28B8-43CB-9527-A282660FE2E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a:extLst>
            <a:ext uri="{FF2B5EF4-FFF2-40B4-BE49-F238E27FC236}">
              <a16:creationId xmlns:a16="http://schemas.microsoft.com/office/drawing/2014/main" id="{02D096ED-FA05-40FF-832C-6833CC71F55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7" name="直線コネクタ 186">
          <a:extLst>
            <a:ext uri="{FF2B5EF4-FFF2-40B4-BE49-F238E27FC236}">
              <a16:creationId xmlns:a16="http://schemas.microsoft.com/office/drawing/2014/main" id="{E3501E4F-9C48-4C7C-86FB-55BA7534A11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8" name="テキスト ボックス 187">
          <a:extLst>
            <a:ext uri="{FF2B5EF4-FFF2-40B4-BE49-F238E27FC236}">
              <a16:creationId xmlns:a16="http://schemas.microsoft.com/office/drawing/2014/main" id="{822434CE-FD30-4A72-9413-C48D048E8A6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9" name="直線コネクタ 188">
          <a:extLst>
            <a:ext uri="{FF2B5EF4-FFF2-40B4-BE49-F238E27FC236}">
              <a16:creationId xmlns:a16="http://schemas.microsoft.com/office/drawing/2014/main" id="{118A42D5-A2F7-44E3-8EF9-BF09DAE5C50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0" name="テキスト ボックス 189">
          <a:extLst>
            <a:ext uri="{FF2B5EF4-FFF2-40B4-BE49-F238E27FC236}">
              <a16:creationId xmlns:a16="http://schemas.microsoft.com/office/drawing/2014/main" id="{1A5A13A4-2521-4392-A115-1371F129B57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1" name="直線コネクタ 190">
          <a:extLst>
            <a:ext uri="{FF2B5EF4-FFF2-40B4-BE49-F238E27FC236}">
              <a16:creationId xmlns:a16="http://schemas.microsoft.com/office/drawing/2014/main" id="{281B4EBA-0B5A-4746-BB33-0D79236AE69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2" name="テキスト ボックス 191">
          <a:extLst>
            <a:ext uri="{FF2B5EF4-FFF2-40B4-BE49-F238E27FC236}">
              <a16:creationId xmlns:a16="http://schemas.microsoft.com/office/drawing/2014/main" id="{88006D7C-3931-4239-9741-D974F459862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3" name="直線コネクタ 192">
          <a:extLst>
            <a:ext uri="{FF2B5EF4-FFF2-40B4-BE49-F238E27FC236}">
              <a16:creationId xmlns:a16="http://schemas.microsoft.com/office/drawing/2014/main" id="{3267B20F-3EE7-4EC0-A432-04C0625280C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4" name="テキスト ボックス 193">
          <a:extLst>
            <a:ext uri="{FF2B5EF4-FFF2-40B4-BE49-F238E27FC236}">
              <a16:creationId xmlns:a16="http://schemas.microsoft.com/office/drawing/2014/main" id="{07DDCE0A-F410-4C40-B950-51ADF97F7A6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5" name="直線コネクタ 194">
          <a:extLst>
            <a:ext uri="{FF2B5EF4-FFF2-40B4-BE49-F238E27FC236}">
              <a16:creationId xmlns:a16="http://schemas.microsoft.com/office/drawing/2014/main" id="{1B6D9FE1-205C-47AC-8277-D8EA13C04A6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6" name="テキスト ボックス 195">
          <a:extLst>
            <a:ext uri="{FF2B5EF4-FFF2-40B4-BE49-F238E27FC236}">
              <a16:creationId xmlns:a16="http://schemas.microsoft.com/office/drawing/2014/main" id="{10143CED-E9E8-4A0F-806C-6175B26E4BB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7" name="直線コネクタ 196">
          <a:extLst>
            <a:ext uri="{FF2B5EF4-FFF2-40B4-BE49-F238E27FC236}">
              <a16:creationId xmlns:a16="http://schemas.microsoft.com/office/drawing/2014/main" id="{FBF30709-5DCD-48CB-9DB0-DBCA3F2E5AF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8" name="テキスト ボックス 197">
          <a:extLst>
            <a:ext uri="{FF2B5EF4-FFF2-40B4-BE49-F238E27FC236}">
              <a16:creationId xmlns:a16="http://schemas.microsoft.com/office/drawing/2014/main" id="{880B0708-F5F9-430D-A360-5BBEF0F0B31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9" name="直線コネクタ 198">
          <a:extLst>
            <a:ext uri="{FF2B5EF4-FFF2-40B4-BE49-F238E27FC236}">
              <a16:creationId xmlns:a16="http://schemas.microsoft.com/office/drawing/2014/main" id="{DAACC048-8FF4-4B75-A376-79EDBD5DEF4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0" name="【市民会館】&#10;有形固定資産減価償却率グラフ枠">
          <a:extLst>
            <a:ext uri="{FF2B5EF4-FFF2-40B4-BE49-F238E27FC236}">
              <a16:creationId xmlns:a16="http://schemas.microsoft.com/office/drawing/2014/main" id="{87F3BDAA-C078-41DC-8532-FB724FBC29E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01" name="直線コネクタ 200">
          <a:extLst>
            <a:ext uri="{FF2B5EF4-FFF2-40B4-BE49-F238E27FC236}">
              <a16:creationId xmlns:a16="http://schemas.microsoft.com/office/drawing/2014/main" id="{2876E415-608C-4746-9D51-C9D02C3D5883}"/>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02" name="【市民会館】&#10;有形固定資産減価償却率最小値テキスト">
          <a:extLst>
            <a:ext uri="{FF2B5EF4-FFF2-40B4-BE49-F238E27FC236}">
              <a16:creationId xmlns:a16="http://schemas.microsoft.com/office/drawing/2014/main" id="{7660B43F-B61D-41D7-8C0A-0E464683A282}"/>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03" name="直線コネクタ 202">
          <a:extLst>
            <a:ext uri="{FF2B5EF4-FFF2-40B4-BE49-F238E27FC236}">
              <a16:creationId xmlns:a16="http://schemas.microsoft.com/office/drawing/2014/main" id="{E5F57A71-75B9-443E-A57D-F2C1C39DC284}"/>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04" name="【市民会館】&#10;有形固定資産減価償却率最大値テキスト">
          <a:extLst>
            <a:ext uri="{FF2B5EF4-FFF2-40B4-BE49-F238E27FC236}">
              <a16:creationId xmlns:a16="http://schemas.microsoft.com/office/drawing/2014/main" id="{84F10A5F-535A-46E7-9063-3B673F6A7D34}"/>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05" name="直線コネクタ 204">
          <a:extLst>
            <a:ext uri="{FF2B5EF4-FFF2-40B4-BE49-F238E27FC236}">
              <a16:creationId xmlns:a16="http://schemas.microsoft.com/office/drawing/2014/main" id="{9160FF31-F586-4737-A3CA-A8F32DED4D53}"/>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206" name="【市民会館】&#10;有形固定資産減価償却率平均値テキスト">
          <a:extLst>
            <a:ext uri="{FF2B5EF4-FFF2-40B4-BE49-F238E27FC236}">
              <a16:creationId xmlns:a16="http://schemas.microsoft.com/office/drawing/2014/main" id="{DA30CF3E-DF17-4455-80C1-DA4859658DAB}"/>
            </a:ext>
          </a:extLst>
        </xdr:cNvPr>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07" name="フローチャート: 判断 206">
          <a:extLst>
            <a:ext uri="{FF2B5EF4-FFF2-40B4-BE49-F238E27FC236}">
              <a16:creationId xmlns:a16="http://schemas.microsoft.com/office/drawing/2014/main" id="{DA7A457D-167F-4BA9-8884-11C1CDB3D6EF}"/>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08" name="フローチャート: 判断 207">
          <a:extLst>
            <a:ext uri="{FF2B5EF4-FFF2-40B4-BE49-F238E27FC236}">
              <a16:creationId xmlns:a16="http://schemas.microsoft.com/office/drawing/2014/main" id="{8B3721CC-2EF3-48D8-BC41-90042BACB843}"/>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09" name="フローチャート: 判断 208">
          <a:extLst>
            <a:ext uri="{FF2B5EF4-FFF2-40B4-BE49-F238E27FC236}">
              <a16:creationId xmlns:a16="http://schemas.microsoft.com/office/drawing/2014/main" id="{E46F0D90-A5BE-45FF-BA6F-05BE98330D72}"/>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10" name="フローチャート: 判断 209">
          <a:extLst>
            <a:ext uri="{FF2B5EF4-FFF2-40B4-BE49-F238E27FC236}">
              <a16:creationId xmlns:a16="http://schemas.microsoft.com/office/drawing/2014/main" id="{C2367BDD-2B8C-4D2C-A27F-68935625B095}"/>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11" name="フローチャート: 判断 210">
          <a:extLst>
            <a:ext uri="{FF2B5EF4-FFF2-40B4-BE49-F238E27FC236}">
              <a16:creationId xmlns:a16="http://schemas.microsoft.com/office/drawing/2014/main" id="{F64502E1-9B60-40C1-ADE5-4E9975D47FD3}"/>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09E2157F-0574-4D19-AA37-3792E504042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1013768A-BE6D-4252-84AB-AD338A559A7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388C5DBC-FB34-4C80-9816-487BEF80365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BBC0EC30-3A07-4F02-8F55-66E6F5A1B4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9152FCDA-6E5E-41C8-8B3E-586A9412B0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44994</xdr:rowOff>
    </xdr:from>
    <xdr:to>
      <xdr:col>24</xdr:col>
      <xdr:colOff>114300</xdr:colOff>
      <xdr:row>108</xdr:row>
      <xdr:rowOff>146594</xdr:rowOff>
    </xdr:to>
    <xdr:sp macro="" textlink="">
      <xdr:nvSpPr>
        <xdr:cNvPr id="217" name="楕円 216">
          <a:extLst>
            <a:ext uri="{FF2B5EF4-FFF2-40B4-BE49-F238E27FC236}">
              <a16:creationId xmlns:a16="http://schemas.microsoft.com/office/drawing/2014/main" id="{89A0166E-5F87-47E7-9D41-94DEDC5AF82D}"/>
            </a:ext>
          </a:extLst>
        </xdr:cNvPr>
        <xdr:cNvSpPr/>
      </xdr:nvSpPr>
      <xdr:spPr>
        <a:xfrm>
          <a:off x="4584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131371</xdr:rowOff>
    </xdr:from>
    <xdr:ext cx="405111" cy="259045"/>
    <xdr:sp macro="" textlink="">
      <xdr:nvSpPr>
        <xdr:cNvPr id="218" name="【市民会館】&#10;有形固定資産減価償却率該当値テキスト">
          <a:extLst>
            <a:ext uri="{FF2B5EF4-FFF2-40B4-BE49-F238E27FC236}">
              <a16:creationId xmlns:a16="http://schemas.microsoft.com/office/drawing/2014/main" id="{D8A6B24C-6F87-4376-8220-1595697FFB62}"/>
            </a:ext>
          </a:extLst>
        </xdr:cNvPr>
        <xdr:cNvSpPr txBox="1"/>
      </xdr:nvSpPr>
      <xdr:spPr>
        <a:xfrm>
          <a:off x="4673600"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12337</xdr:rowOff>
    </xdr:from>
    <xdr:to>
      <xdr:col>20</xdr:col>
      <xdr:colOff>38100</xdr:colOff>
      <xdr:row>108</xdr:row>
      <xdr:rowOff>113937</xdr:rowOff>
    </xdr:to>
    <xdr:sp macro="" textlink="">
      <xdr:nvSpPr>
        <xdr:cNvPr id="219" name="楕円 218">
          <a:extLst>
            <a:ext uri="{FF2B5EF4-FFF2-40B4-BE49-F238E27FC236}">
              <a16:creationId xmlns:a16="http://schemas.microsoft.com/office/drawing/2014/main" id="{21CD1920-60AE-4EDD-8717-261EFF34553A}"/>
            </a:ext>
          </a:extLst>
        </xdr:cNvPr>
        <xdr:cNvSpPr/>
      </xdr:nvSpPr>
      <xdr:spPr>
        <a:xfrm>
          <a:off x="3746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63137</xdr:rowOff>
    </xdr:from>
    <xdr:to>
      <xdr:col>24</xdr:col>
      <xdr:colOff>63500</xdr:colOff>
      <xdr:row>108</xdr:row>
      <xdr:rowOff>95794</xdr:rowOff>
    </xdr:to>
    <xdr:cxnSp macro="">
      <xdr:nvCxnSpPr>
        <xdr:cNvPr id="220" name="直線コネクタ 219">
          <a:extLst>
            <a:ext uri="{FF2B5EF4-FFF2-40B4-BE49-F238E27FC236}">
              <a16:creationId xmlns:a16="http://schemas.microsoft.com/office/drawing/2014/main" id="{E3C5A9BD-7F32-4834-A436-2AD883CD904B}"/>
            </a:ext>
          </a:extLst>
        </xdr:cNvPr>
        <xdr:cNvCxnSpPr/>
      </xdr:nvCxnSpPr>
      <xdr:spPr>
        <a:xfrm>
          <a:off x="3797300" y="185797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151130</xdr:rowOff>
    </xdr:from>
    <xdr:to>
      <xdr:col>15</xdr:col>
      <xdr:colOff>101600</xdr:colOff>
      <xdr:row>108</xdr:row>
      <xdr:rowOff>81280</xdr:rowOff>
    </xdr:to>
    <xdr:sp macro="" textlink="">
      <xdr:nvSpPr>
        <xdr:cNvPr id="221" name="楕円 220">
          <a:extLst>
            <a:ext uri="{FF2B5EF4-FFF2-40B4-BE49-F238E27FC236}">
              <a16:creationId xmlns:a16="http://schemas.microsoft.com/office/drawing/2014/main" id="{1EE07324-DC75-4804-A4E9-389BBC778D1E}"/>
            </a:ext>
          </a:extLst>
        </xdr:cNvPr>
        <xdr:cNvSpPr/>
      </xdr:nvSpPr>
      <xdr:spPr>
        <a:xfrm>
          <a:off x="2857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30480</xdr:rowOff>
    </xdr:from>
    <xdr:to>
      <xdr:col>19</xdr:col>
      <xdr:colOff>177800</xdr:colOff>
      <xdr:row>108</xdr:row>
      <xdr:rowOff>63137</xdr:rowOff>
    </xdr:to>
    <xdr:cxnSp macro="">
      <xdr:nvCxnSpPr>
        <xdr:cNvPr id="222" name="直線コネクタ 221">
          <a:extLst>
            <a:ext uri="{FF2B5EF4-FFF2-40B4-BE49-F238E27FC236}">
              <a16:creationId xmlns:a16="http://schemas.microsoft.com/office/drawing/2014/main" id="{A7E0E4C3-FB36-4BCA-B2E0-3756351C958D}"/>
            </a:ext>
          </a:extLst>
        </xdr:cNvPr>
        <xdr:cNvCxnSpPr/>
      </xdr:nvCxnSpPr>
      <xdr:spPr>
        <a:xfrm>
          <a:off x="2908300" y="185470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118473</xdr:rowOff>
    </xdr:from>
    <xdr:to>
      <xdr:col>10</xdr:col>
      <xdr:colOff>165100</xdr:colOff>
      <xdr:row>108</xdr:row>
      <xdr:rowOff>48623</xdr:rowOff>
    </xdr:to>
    <xdr:sp macro="" textlink="">
      <xdr:nvSpPr>
        <xdr:cNvPr id="223" name="楕円 222">
          <a:extLst>
            <a:ext uri="{FF2B5EF4-FFF2-40B4-BE49-F238E27FC236}">
              <a16:creationId xmlns:a16="http://schemas.microsoft.com/office/drawing/2014/main" id="{8650A8C4-BD62-4453-A431-09720ABD9F39}"/>
            </a:ext>
          </a:extLst>
        </xdr:cNvPr>
        <xdr:cNvSpPr/>
      </xdr:nvSpPr>
      <xdr:spPr>
        <a:xfrm>
          <a:off x="1968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169273</xdr:rowOff>
    </xdr:from>
    <xdr:to>
      <xdr:col>15</xdr:col>
      <xdr:colOff>50800</xdr:colOff>
      <xdr:row>108</xdr:row>
      <xdr:rowOff>30480</xdr:rowOff>
    </xdr:to>
    <xdr:cxnSp macro="">
      <xdr:nvCxnSpPr>
        <xdr:cNvPr id="224" name="直線コネクタ 223">
          <a:extLst>
            <a:ext uri="{FF2B5EF4-FFF2-40B4-BE49-F238E27FC236}">
              <a16:creationId xmlns:a16="http://schemas.microsoft.com/office/drawing/2014/main" id="{22D3C91D-2799-48C3-9DA3-59EE1E701779}"/>
            </a:ext>
          </a:extLst>
        </xdr:cNvPr>
        <xdr:cNvCxnSpPr/>
      </xdr:nvCxnSpPr>
      <xdr:spPr>
        <a:xfrm>
          <a:off x="2019300" y="185144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87449</xdr:rowOff>
    </xdr:from>
    <xdr:to>
      <xdr:col>6</xdr:col>
      <xdr:colOff>38100</xdr:colOff>
      <xdr:row>108</xdr:row>
      <xdr:rowOff>17599</xdr:rowOff>
    </xdr:to>
    <xdr:sp macro="" textlink="">
      <xdr:nvSpPr>
        <xdr:cNvPr id="225" name="楕円 224">
          <a:extLst>
            <a:ext uri="{FF2B5EF4-FFF2-40B4-BE49-F238E27FC236}">
              <a16:creationId xmlns:a16="http://schemas.microsoft.com/office/drawing/2014/main" id="{EF3C35C3-2AD5-491B-B9C1-EFE43E4CDEA6}"/>
            </a:ext>
          </a:extLst>
        </xdr:cNvPr>
        <xdr:cNvSpPr/>
      </xdr:nvSpPr>
      <xdr:spPr>
        <a:xfrm>
          <a:off x="1079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138249</xdr:rowOff>
    </xdr:from>
    <xdr:to>
      <xdr:col>10</xdr:col>
      <xdr:colOff>114300</xdr:colOff>
      <xdr:row>107</xdr:row>
      <xdr:rowOff>169273</xdr:rowOff>
    </xdr:to>
    <xdr:cxnSp macro="">
      <xdr:nvCxnSpPr>
        <xdr:cNvPr id="226" name="直線コネクタ 225">
          <a:extLst>
            <a:ext uri="{FF2B5EF4-FFF2-40B4-BE49-F238E27FC236}">
              <a16:creationId xmlns:a16="http://schemas.microsoft.com/office/drawing/2014/main" id="{E6CD8F39-060C-4734-B412-8569FC0C7CD7}"/>
            </a:ext>
          </a:extLst>
        </xdr:cNvPr>
        <xdr:cNvCxnSpPr/>
      </xdr:nvCxnSpPr>
      <xdr:spPr>
        <a:xfrm>
          <a:off x="1130300" y="184833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227" name="n_1aveValue【市民会館】&#10;有形固定資産減価償却率">
          <a:extLst>
            <a:ext uri="{FF2B5EF4-FFF2-40B4-BE49-F238E27FC236}">
              <a16:creationId xmlns:a16="http://schemas.microsoft.com/office/drawing/2014/main" id="{9E6357FA-8996-418D-B843-454E5D8186A1}"/>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228" name="n_2aveValue【市民会館】&#10;有形固定資産減価償却率">
          <a:extLst>
            <a:ext uri="{FF2B5EF4-FFF2-40B4-BE49-F238E27FC236}">
              <a16:creationId xmlns:a16="http://schemas.microsoft.com/office/drawing/2014/main" id="{C1341CFC-5108-457C-B69D-F12779E9D92C}"/>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229" name="n_3aveValue【市民会館】&#10;有形固定資産減価償却率">
          <a:extLst>
            <a:ext uri="{FF2B5EF4-FFF2-40B4-BE49-F238E27FC236}">
              <a16:creationId xmlns:a16="http://schemas.microsoft.com/office/drawing/2014/main" id="{7F7073BC-095F-4B26-99D2-08513FB5716D}"/>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30" name="n_4aveValue【市民会館】&#10;有形固定資産減価償却率">
          <a:extLst>
            <a:ext uri="{FF2B5EF4-FFF2-40B4-BE49-F238E27FC236}">
              <a16:creationId xmlns:a16="http://schemas.microsoft.com/office/drawing/2014/main" id="{31160EB0-CBA1-4C4D-8929-1FFAB38FB592}"/>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105064</xdr:rowOff>
    </xdr:from>
    <xdr:ext cx="405111" cy="259045"/>
    <xdr:sp macro="" textlink="">
      <xdr:nvSpPr>
        <xdr:cNvPr id="231" name="n_1mainValue【市民会館】&#10;有形固定資産減価償却率">
          <a:extLst>
            <a:ext uri="{FF2B5EF4-FFF2-40B4-BE49-F238E27FC236}">
              <a16:creationId xmlns:a16="http://schemas.microsoft.com/office/drawing/2014/main" id="{26D4C1AD-0280-42EB-9F67-09EC05BFA905}"/>
            </a:ext>
          </a:extLst>
        </xdr:cNvPr>
        <xdr:cNvSpPr txBox="1"/>
      </xdr:nvSpPr>
      <xdr:spPr>
        <a:xfrm>
          <a:off x="3582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72407</xdr:rowOff>
    </xdr:from>
    <xdr:ext cx="405111" cy="259045"/>
    <xdr:sp macro="" textlink="">
      <xdr:nvSpPr>
        <xdr:cNvPr id="232" name="n_2mainValue【市民会館】&#10;有形固定資産減価償却率">
          <a:extLst>
            <a:ext uri="{FF2B5EF4-FFF2-40B4-BE49-F238E27FC236}">
              <a16:creationId xmlns:a16="http://schemas.microsoft.com/office/drawing/2014/main" id="{B8F110C2-03AE-44B1-B4DB-EC20F10FCC73}"/>
            </a:ext>
          </a:extLst>
        </xdr:cNvPr>
        <xdr:cNvSpPr txBox="1"/>
      </xdr:nvSpPr>
      <xdr:spPr>
        <a:xfrm>
          <a:off x="2705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39750</xdr:rowOff>
    </xdr:from>
    <xdr:ext cx="405111" cy="259045"/>
    <xdr:sp macro="" textlink="">
      <xdr:nvSpPr>
        <xdr:cNvPr id="233" name="n_3mainValue【市民会館】&#10;有形固定資産減価償却率">
          <a:extLst>
            <a:ext uri="{FF2B5EF4-FFF2-40B4-BE49-F238E27FC236}">
              <a16:creationId xmlns:a16="http://schemas.microsoft.com/office/drawing/2014/main" id="{C79FCEE9-21D3-45FE-A4B9-173E14241E65}"/>
            </a:ext>
          </a:extLst>
        </xdr:cNvPr>
        <xdr:cNvSpPr txBox="1"/>
      </xdr:nvSpPr>
      <xdr:spPr>
        <a:xfrm>
          <a:off x="1816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8726</xdr:rowOff>
    </xdr:from>
    <xdr:ext cx="405111" cy="259045"/>
    <xdr:sp macro="" textlink="">
      <xdr:nvSpPr>
        <xdr:cNvPr id="234" name="n_4mainValue【市民会館】&#10;有形固定資産減価償却率">
          <a:extLst>
            <a:ext uri="{FF2B5EF4-FFF2-40B4-BE49-F238E27FC236}">
              <a16:creationId xmlns:a16="http://schemas.microsoft.com/office/drawing/2014/main" id="{D0443C1B-7BE9-48F8-9AC6-6D4F5E67771B}"/>
            </a:ext>
          </a:extLst>
        </xdr:cNvPr>
        <xdr:cNvSpPr txBox="1"/>
      </xdr:nvSpPr>
      <xdr:spPr>
        <a:xfrm>
          <a:off x="927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a:extLst>
            <a:ext uri="{FF2B5EF4-FFF2-40B4-BE49-F238E27FC236}">
              <a16:creationId xmlns:a16="http://schemas.microsoft.com/office/drawing/2014/main" id="{DD6179D2-F13E-4539-9CF7-3D65E95850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a:extLst>
            <a:ext uri="{FF2B5EF4-FFF2-40B4-BE49-F238E27FC236}">
              <a16:creationId xmlns:a16="http://schemas.microsoft.com/office/drawing/2014/main" id="{2E91B119-DDDB-41C6-97D3-D6589FFF63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a:extLst>
            <a:ext uri="{FF2B5EF4-FFF2-40B4-BE49-F238E27FC236}">
              <a16:creationId xmlns:a16="http://schemas.microsoft.com/office/drawing/2014/main" id="{19694D6B-9724-45F2-9C8A-7BC6779715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a:extLst>
            <a:ext uri="{FF2B5EF4-FFF2-40B4-BE49-F238E27FC236}">
              <a16:creationId xmlns:a16="http://schemas.microsoft.com/office/drawing/2014/main" id="{8A7245AA-2EA8-431F-898F-0E65C1026C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a:extLst>
            <a:ext uri="{FF2B5EF4-FFF2-40B4-BE49-F238E27FC236}">
              <a16:creationId xmlns:a16="http://schemas.microsoft.com/office/drawing/2014/main" id="{A09412A3-5545-4A4F-83B0-05766C1858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a:extLst>
            <a:ext uri="{FF2B5EF4-FFF2-40B4-BE49-F238E27FC236}">
              <a16:creationId xmlns:a16="http://schemas.microsoft.com/office/drawing/2014/main" id="{B285932A-36F8-45B0-BCEF-B38A8B2438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a:extLst>
            <a:ext uri="{FF2B5EF4-FFF2-40B4-BE49-F238E27FC236}">
              <a16:creationId xmlns:a16="http://schemas.microsoft.com/office/drawing/2014/main" id="{7C044FEA-5AC9-4ABE-8FA3-4F15F9429D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a:extLst>
            <a:ext uri="{FF2B5EF4-FFF2-40B4-BE49-F238E27FC236}">
              <a16:creationId xmlns:a16="http://schemas.microsoft.com/office/drawing/2014/main" id="{B4C2B49F-1913-477A-973A-4427989C4D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3" name="テキスト ボックス 242">
          <a:extLst>
            <a:ext uri="{FF2B5EF4-FFF2-40B4-BE49-F238E27FC236}">
              <a16:creationId xmlns:a16="http://schemas.microsoft.com/office/drawing/2014/main" id="{147B3CFF-B725-4EB3-9D6C-E606E33727C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4" name="直線コネクタ 243">
          <a:extLst>
            <a:ext uri="{FF2B5EF4-FFF2-40B4-BE49-F238E27FC236}">
              <a16:creationId xmlns:a16="http://schemas.microsoft.com/office/drawing/2014/main" id="{A487EF5D-1E5B-420F-AA5A-AE51370DE72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5" name="直線コネクタ 244">
          <a:extLst>
            <a:ext uri="{FF2B5EF4-FFF2-40B4-BE49-F238E27FC236}">
              <a16:creationId xmlns:a16="http://schemas.microsoft.com/office/drawing/2014/main" id="{50284BEE-64FD-4AF4-AF91-7A914FC80E9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46" name="テキスト ボックス 245">
          <a:extLst>
            <a:ext uri="{FF2B5EF4-FFF2-40B4-BE49-F238E27FC236}">
              <a16:creationId xmlns:a16="http://schemas.microsoft.com/office/drawing/2014/main" id="{8E008042-12D0-4A40-BE58-695EFBC1C38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47" name="直線コネクタ 246">
          <a:extLst>
            <a:ext uri="{FF2B5EF4-FFF2-40B4-BE49-F238E27FC236}">
              <a16:creationId xmlns:a16="http://schemas.microsoft.com/office/drawing/2014/main" id="{1A68A878-CF91-4069-85DB-EE4A0603CF3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48" name="テキスト ボックス 247">
          <a:extLst>
            <a:ext uri="{FF2B5EF4-FFF2-40B4-BE49-F238E27FC236}">
              <a16:creationId xmlns:a16="http://schemas.microsoft.com/office/drawing/2014/main" id="{C0C08934-66C1-4627-9701-B6580862A56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49" name="直線コネクタ 248">
          <a:extLst>
            <a:ext uri="{FF2B5EF4-FFF2-40B4-BE49-F238E27FC236}">
              <a16:creationId xmlns:a16="http://schemas.microsoft.com/office/drawing/2014/main" id="{A9680E9C-0D93-4F43-B05F-BA8D0C56151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0" name="テキスト ボックス 249">
          <a:extLst>
            <a:ext uri="{FF2B5EF4-FFF2-40B4-BE49-F238E27FC236}">
              <a16:creationId xmlns:a16="http://schemas.microsoft.com/office/drawing/2014/main" id="{D82C6DC3-52BD-4A11-90FB-D7BB8AFD82F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1" name="直線コネクタ 250">
          <a:extLst>
            <a:ext uri="{FF2B5EF4-FFF2-40B4-BE49-F238E27FC236}">
              <a16:creationId xmlns:a16="http://schemas.microsoft.com/office/drawing/2014/main" id="{BD01AE62-EC9C-4E5E-96C9-32A8B0EEEE8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2" name="テキスト ボックス 251">
          <a:extLst>
            <a:ext uri="{FF2B5EF4-FFF2-40B4-BE49-F238E27FC236}">
              <a16:creationId xmlns:a16="http://schemas.microsoft.com/office/drawing/2014/main" id="{095BCCB0-7826-4541-A07E-2E95A772CE1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a:extLst>
            <a:ext uri="{FF2B5EF4-FFF2-40B4-BE49-F238E27FC236}">
              <a16:creationId xmlns:a16="http://schemas.microsoft.com/office/drawing/2014/main" id="{907A50EF-9C81-4D6B-993A-10E306D1CF1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a:extLst>
            <a:ext uri="{FF2B5EF4-FFF2-40B4-BE49-F238E27FC236}">
              <a16:creationId xmlns:a16="http://schemas.microsoft.com/office/drawing/2014/main" id="{4D6EFC82-3E64-4F7B-82AB-BC0923040AA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a:extLst>
            <a:ext uri="{FF2B5EF4-FFF2-40B4-BE49-F238E27FC236}">
              <a16:creationId xmlns:a16="http://schemas.microsoft.com/office/drawing/2014/main" id="{7C81FCEA-6B90-418B-BF36-77DE561258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256" name="直線コネクタ 255">
          <a:extLst>
            <a:ext uri="{FF2B5EF4-FFF2-40B4-BE49-F238E27FC236}">
              <a16:creationId xmlns:a16="http://schemas.microsoft.com/office/drawing/2014/main" id="{F12917B5-7036-4F60-9AF7-22B29367A288}"/>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57" name="【市民会館】&#10;一人当たり面積最小値テキスト">
          <a:extLst>
            <a:ext uri="{FF2B5EF4-FFF2-40B4-BE49-F238E27FC236}">
              <a16:creationId xmlns:a16="http://schemas.microsoft.com/office/drawing/2014/main" id="{8B952804-25A0-46A7-8A0F-C13D75057809}"/>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58" name="直線コネクタ 257">
          <a:extLst>
            <a:ext uri="{FF2B5EF4-FFF2-40B4-BE49-F238E27FC236}">
              <a16:creationId xmlns:a16="http://schemas.microsoft.com/office/drawing/2014/main" id="{2CA8AA35-B0D0-4C21-A4A5-C22B8203A384}"/>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259" name="【市民会館】&#10;一人当たり面積最大値テキスト">
          <a:extLst>
            <a:ext uri="{FF2B5EF4-FFF2-40B4-BE49-F238E27FC236}">
              <a16:creationId xmlns:a16="http://schemas.microsoft.com/office/drawing/2014/main" id="{12215E65-62D6-4DA8-91B7-DD8CF79795F3}"/>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260" name="直線コネクタ 259">
          <a:extLst>
            <a:ext uri="{FF2B5EF4-FFF2-40B4-BE49-F238E27FC236}">
              <a16:creationId xmlns:a16="http://schemas.microsoft.com/office/drawing/2014/main" id="{8C41D47A-A4B5-45C0-B8B4-4C01E5ACD2A6}"/>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261" name="【市民会館】&#10;一人当たり面積平均値テキスト">
          <a:extLst>
            <a:ext uri="{FF2B5EF4-FFF2-40B4-BE49-F238E27FC236}">
              <a16:creationId xmlns:a16="http://schemas.microsoft.com/office/drawing/2014/main" id="{02A6B3CB-06AA-46EC-966E-47A9E9D5B3F6}"/>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262" name="フローチャート: 判断 261">
          <a:extLst>
            <a:ext uri="{FF2B5EF4-FFF2-40B4-BE49-F238E27FC236}">
              <a16:creationId xmlns:a16="http://schemas.microsoft.com/office/drawing/2014/main" id="{FB53A9E3-DC03-4C8E-89CF-DD68649C23E8}"/>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263" name="フローチャート: 判断 262">
          <a:extLst>
            <a:ext uri="{FF2B5EF4-FFF2-40B4-BE49-F238E27FC236}">
              <a16:creationId xmlns:a16="http://schemas.microsoft.com/office/drawing/2014/main" id="{71DDB08B-60C5-479D-900C-C7E436F1BB09}"/>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264" name="フローチャート: 判断 263">
          <a:extLst>
            <a:ext uri="{FF2B5EF4-FFF2-40B4-BE49-F238E27FC236}">
              <a16:creationId xmlns:a16="http://schemas.microsoft.com/office/drawing/2014/main" id="{1CE64C7F-80F1-446B-A35E-E3334A5FF1D8}"/>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265" name="フローチャート: 判断 264">
          <a:extLst>
            <a:ext uri="{FF2B5EF4-FFF2-40B4-BE49-F238E27FC236}">
              <a16:creationId xmlns:a16="http://schemas.microsoft.com/office/drawing/2014/main" id="{EE5FE644-33FB-4485-B97E-80F25E0A72B3}"/>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266" name="フローチャート: 判断 265">
          <a:extLst>
            <a:ext uri="{FF2B5EF4-FFF2-40B4-BE49-F238E27FC236}">
              <a16:creationId xmlns:a16="http://schemas.microsoft.com/office/drawing/2014/main" id="{82AC632B-0E4A-44A4-8619-963D96660234}"/>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1DD12A63-6DEE-4CB8-A096-EB3ED31FCA5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D5F35D24-0465-4AED-BBE5-DAAF1A56388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E0CACF53-280D-4AB1-BC01-69DBFCF5863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87DB7B09-D0E7-4BC9-A625-B0DC8D00EF1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1200F39C-AC77-476D-80C9-5EFAB41881F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103581</xdr:rowOff>
    </xdr:from>
    <xdr:to>
      <xdr:col>55</xdr:col>
      <xdr:colOff>50800</xdr:colOff>
      <xdr:row>106</xdr:row>
      <xdr:rowOff>33731</xdr:rowOff>
    </xdr:to>
    <xdr:sp macro="" textlink="">
      <xdr:nvSpPr>
        <xdr:cNvPr id="272" name="楕円 271">
          <a:extLst>
            <a:ext uri="{FF2B5EF4-FFF2-40B4-BE49-F238E27FC236}">
              <a16:creationId xmlns:a16="http://schemas.microsoft.com/office/drawing/2014/main" id="{EC0E7A12-3841-48C3-91DE-6213F44D6DE2}"/>
            </a:ext>
          </a:extLst>
        </xdr:cNvPr>
        <xdr:cNvSpPr/>
      </xdr:nvSpPr>
      <xdr:spPr>
        <a:xfrm>
          <a:off x="10426700" y="181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126458</xdr:rowOff>
    </xdr:from>
    <xdr:ext cx="469744" cy="259045"/>
    <xdr:sp macro="" textlink="">
      <xdr:nvSpPr>
        <xdr:cNvPr id="273" name="【市民会館】&#10;一人当たり面積該当値テキスト">
          <a:extLst>
            <a:ext uri="{FF2B5EF4-FFF2-40B4-BE49-F238E27FC236}">
              <a16:creationId xmlns:a16="http://schemas.microsoft.com/office/drawing/2014/main" id="{6D42DEC4-AADC-447F-9C0C-C964B8CBB5F1}"/>
            </a:ext>
          </a:extLst>
        </xdr:cNvPr>
        <xdr:cNvSpPr txBox="1"/>
      </xdr:nvSpPr>
      <xdr:spPr>
        <a:xfrm>
          <a:off x="10515600" y="1795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109068</xdr:rowOff>
    </xdr:from>
    <xdr:to>
      <xdr:col>50</xdr:col>
      <xdr:colOff>165100</xdr:colOff>
      <xdr:row>106</xdr:row>
      <xdr:rowOff>39218</xdr:rowOff>
    </xdr:to>
    <xdr:sp macro="" textlink="">
      <xdr:nvSpPr>
        <xdr:cNvPr id="274" name="楕円 273">
          <a:extLst>
            <a:ext uri="{FF2B5EF4-FFF2-40B4-BE49-F238E27FC236}">
              <a16:creationId xmlns:a16="http://schemas.microsoft.com/office/drawing/2014/main" id="{E1962414-E711-49B0-8452-450C9EB6DCC4}"/>
            </a:ext>
          </a:extLst>
        </xdr:cNvPr>
        <xdr:cNvSpPr/>
      </xdr:nvSpPr>
      <xdr:spPr>
        <a:xfrm>
          <a:off x="9588500" y="181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154381</xdr:rowOff>
    </xdr:from>
    <xdr:to>
      <xdr:col>55</xdr:col>
      <xdr:colOff>0</xdr:colOff>
      <xdr:row>105</xdr:row>
      <xdr:rowOff>159868</xdr:rowOff>
    </xdr:to>
    <xdr:cxnSp macro="">
      <xdr:nvCxnSpPr>
        <xdr:cNvPr id="275" name="直線コネクタ 274">
          <a:extLst>
            <a:ext uri="{FF2B5EF4-FFF2-40B4-BE49-F238E27FC236}">
              <a16:creationId xmlns:a16="http://schemas.microsoft.com/office/drawing/2014/main" id="{6C55EC21-ABA2-4885-8602-A2BDF0C1DE3C}"/>
            </a:ext>
          </a:extLst>
        </xdr:cNvPr>
        <xdr:cNvCxnSpPr/>
      </xdr:nvCxnSpPr>
      <xdr:spPr>
        <a:xfrm flipV="1">
          <a:off x="9639300" y="1815663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116382</xdr:rowOff>
    </xdr:from>
    <xdr:to>
      <xdr:col>46</xdr:col>
      <xdr:colOff>38100</xdr:colOff>
      <xdr:row>106</xdr:row>
      <xdr:rowOff>46532</xdr:rowOff>
    </xdr:to>
    <xdr:sp macro="" textlink="">
      <xdr:nvSpPr>
        <xdr:cNvPr id="276" name="楕円 275">
          <a:extLst>
            <a:ext uri="{FF2B5EF4-FFF2-40B4-BE49-F238E27FC236}">
              <a16:creationId xmlns:a16="http://schemas.microsoft.com/office/drawing/2014/main" id="{8EF4C198-7D3D-4B2A-B335-02427DACFB3F}"/>
            </a:ext>
          </a:extLst>
        </xdr:cNvPr>
        <xdr:cNvSpPr/>
      </xdr:nvSpPr>
      <xdr:spPr>
        <a:xfrm>
          <a:off x="8699500" y="181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159868</xdr:rowOff>
    </xdr:from>
    <xdr:to>
      <xdr:col>50</xdr:col>
      <xdr:colOff>114300</xdr:colOff>
      <xdr:row>105</xdr:row>
      <xdr:rowOff>167182</xdr:rowOff>
    </xdr:to>
    <xdr:cxnSp macro="">
      <xdr:nvCxnSpPr>
        <xdr:cNvPr id="277" name="直線コネクタ 276">
          <a:extLst>
            <a:ext uri="{FF2B5EF4-FFF2-40B4-BE49-F238E27FC236}">
              <a16:creationId xmlns:a16="http://schemas.microsoft.com/office/drawing/2014/main" id="{7074488E-904E-44C9-B60A-63AFA083C4FA}"/>
            </a:ext>
          </a:extLst>
        </xdr:cNvPr>
        <xdr:cNvCxnSpPr/>
      </xdr:nvCxnSpPr>
      <xdr:spPr>
        <a:xfrm flipV="1">
          <a:off x="8750300" y="18162118"/>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120955</xdr:rowOff>
    </xdr:from>
    <xdr:to>
      <xdr:col>41</xdr:col>
      <xdr:colOff>101600</xdr:colOff>
      <xdr:row>106</xdr:row>
      <xdr:rowOff>51105</xdr:rowOff>
    </xdr:to>
    <xdr:sp macro="" textlink="">
      <xdr:nvSpPr>
        <xdr:cNvPr id="278" name="楕円 277">
          <a:extLst>
            <a:ext uri="{FF2B5EF4-FFF2-40B4-BE49-F238E27FC236}">
              <a16:creationId xmlns:a16="http://schemas.microsoft.com/office/drawing/2014/main" id="{66C11941-4EBF-4AD7-9F0D-9C080FCAD5D3}"/>
            </a:ext>
          </a:extLst>
        </xdr:cNvPr>
        <xdr:cNvSpPr/>
      </xdr:nvSpPr>
      <xdr:spPr>
        <a:xfrm>
          <a:off x="7810500" y="181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167182</xdr:rowOff>
    </xdr:from>
    <xdr:to>
      <xdr:col>45</xdr:col>
      <xdr:colOff>177800</xdr:colOff>
      <xdr:row>106</xdr:row>
      <xdr:rowOff>305</xdr:rowOff>
    </xdr:to>
    <xdr:cxnSp macro="">
      <xdr:nvCxnSpPr>
        <xdr:cNvPr id="279" name="直線コネクタ 278">
          <a:extLst>
            <a:ext uri="{FF2B5EF4-FFF2-40B4-BE49-F238E27FC236}">
              <a16:creationId xmlns:a16="http://schemas.microsoft.com/office/drawing/2014/main" id="{130C8B8A-5279-4038-8612-A78143E8748A}"/>
            </a:ext>
          </a:extLst>
        </xdr:cNvPr>
        <xdr:cNvCxnSpPr/>
      </xdr:nvCxnSpPr>
      <xdr:spPr>
        <a:xfrm flipV="1">
          <a:off x="7861300" y="1816943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125527</xdr:rowOff>
    </xdr:from>
    <xdr:to>
      <xdr:col>36</xdr:col>
      <xdr:colOff>165100</xdr:colOff>
      <xdr:row>106</xdr:row>
      <xdr:rowOff>55677</xdr:rowOff>
    </xdr:to>
    <xdr:sp macro="" textlink="">
      <xdr:nvSpPr>
        <xdr:cNvPr id="280" name="楕円 279">
          <a:extLst>
            <a:ext uri="{FF2B5EF4-FFF2-40B4-BE49-F238E27FC236}">
              <a16:creationId xmlns:a16="http://schemas.microsoft.com/office/drawing/2014/main" id="{543F6CD7-1E6B-440E-8179-91BEC1B3E1CF}"/>
            </a:ext>
          </a:extLst>
        </xdr:cNvPr>
        <xdr:cNvSpPr/>
      </xdr:nvSpPr>
      <xdr:spPr>
        <a:xfrm>
          <a:off x="6921500" y="181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305</xdr:rowOff>
    </xdr:from>
    <xdr:to>
      <xdr:col>41</xdr:col>
      <xdr:colOff>50800</xdr:colOff>
      <xdr:row>106</xdr:row>
      <xdr:rowOff>4877</xdr:rowOff>
    </xdr:to>
    <xdr:cxnSp macro="">
      <xdr:nvCxnSpPr>
        <xdr:cNvPr id="281" name="直線コネクタ 280">
          <a:extLst>
            <a:ext uri="{FF2B5EF4-FFF2-40B4-BE49-F238E27FC236}">
              <a16:creationId xmlns:a16="http://schemas.microsoft.com/office/drawing/2014/main" id="{AB215C1C-F430-4149-94D1-08E3D40CF2F8}"/>
            </a:ext>
          </a:extLst>
        </xdr:cNvPr>
        <xdr:cNvCxnSpPr/>
      </xdr:nvCxnSpPr>
      <xdr:spPr>
        <a:xfrm flipV="1">
          <a:off x="6972300" y="181740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282" name="n_1aveValue【市民会館】&#10;一人当たり面積">
          <a:extLst>
            <a:ext uri="{FF2B5EF4-FFF2-40B4-BE49-F238E27FC236}">
              <a16:creationId xmlns:a16="http://schemas.microsoft.com/office/drawing/2014/main" id="{6244C6F2-C1EB-4E49-8B5E-D4A83A514B86}"/>
            </a:ext>
          </a:extLst>
        </xdr:cNvPr>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283" name="n_2aveValue【市民会館】&#10;一人当たり面積">
          <a:extLst>
            <a:ext uri="{FF2B5EF4-FFF2-40B4-BE49-F238E27FC236}">
              <a16:creationId xmlns:a16="http://schemas.microsoft.com/office/drawing/2014/main" id="{651BE54F-39E3-4734-8390-78FA066C554D}"/>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284" name="n_3aveValue【市民会館】&#10;一人当たり面積">
          <a:extLst>
            <a:ext uri="{FF2B5EF4-FFF2-40B4-BE49-F238E27FC236}">
              <a16:creationId xmlns:a16="http://schemas.microsoft.com/office/drawing/2014/main" id="{4CC4CAD0-5865-46D2-B6E8-011C67EAB7B6}"/>
            </a:ext>
          </a:extLst>
        </xdr:cNvPr>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285" name="n_4aveValue【市民会館】&#10;一人当たり面積">
          <a:extLst>
            <a:ext uri="{FF2B5EF4-FFF2-40B4-BE49-F238E27FC236}">
              <a16:creationId xmlns:a16="http://schemas.microsoft.com/office/drawing/2014/main" id="{D34CF8D4-FE18-4ECA-B4C7-4D2151F9CE97}"/>
            </a:ext>
          </a:extLst>
        </xdr:cNvPr>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55745</xdr:rowOff>
    </xdr:from>
    <xdr:ext cx="469744" cy="259045"/>
    <xdr:sp macro="" textlink="">
      <xdr:nvSpPr>
        <xdr:cNvPr id="286" name="n_1mainValue【市民会館】&#10;一人当たり面積">
          <a:extLst>
            <a:ext uri="{FF2B5EF4-FFF2-40B4-BE49-F238E27FC236}">
              <a16:creationId xmlns:a16="http://schemas.microsoft.com/office/drawing/2014/main" id="{C358534C-A824-47DB-9EB9-6762AD81CC53}"/>
            </a:ext>
          </a:extLst>
        </xdr:cNvPr>
        <xdr:cNvSpPr txBox="1"/>
      </xdr:nvSpPr>
      <xdr:spPr>
        <a:xfrm>
          <a:off x="9391727" y="178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63059</xdr:rowOff>
    </xdr:from>
    <xdr:ext cx="469744" cy="259045"/>
    <xdr:sp macro="" textlink="">
      <xdr:nvSpPr>
        <xdr:cNvPr id="287" name="n_2mainValue【市民会館】&#10;一人当たり面積">
          <a:extLst>
            <a:ext uri="{FF2B5EF4-FFF2-40B4-BE49-F238E27FC236}">
              <a16:creationId xmlns:a16="http://schemas.microsoft.com/office/drawing/2014/main" id="{C0C76D27-9BBD-4DCE-AAB4-FE66EC1093B4}"/>
            </a:ext>
          </a:extLst>
        </xdr:cNvPr>
        <xdr:cNvSpPr txBox="1"/>
      </xdr:nvSpPr>
      <xdr:spPr>
        <a:xfrm>
          <a:off x="8515427" y="178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67632</xdr:rowOff>
    </xdr:from>
    <xdr:ext cx="469744" cy="259045"/>
    <xdr:sp macro="" textlink="">
      <xdr:nvSpPr>
        <xdr:cNvPr id="288" name="n_3mainValue【市民会館】&#10;一人当たり面積">
          <a:extLst>
            <a:ext uri="{FF2B5EF4-FFF2-40B4-BE49-F238E27FC236}">
              <a16:creationId xmlns:a16="http://schemas.microsoft.com/office/drawing/2014/main" id="{6AE9F570-AE24-4D5F-B481-ECDC0AD99D52}"/>
            </a:ext>
          </a:extLst>
        </xdr:cNvPr>
        <xdr:cNvSpPr txBox="1"/>
      </xdr:nvSpPr>
      <xdr:spPr>
        <a:xfrm>
          <a:off x="7626427" y="1789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72204</xdr:rowOff>
    </xdr:from>
    <xdr:ext cx="469744" cy="259045"/>
    <xdr:sp macro="" textlink="">
      <xdr:nvSpPr>
        <xdr:cNvPr id="289" name="n_4mainValue【市民会館】&#10;一人当たり面積">
          <a:extLst>
            <a:ext uri="{FF2B5EF4-FFF2-40B4-BE49-F238E27FC236}">
              <a16:creationId xmlns:a16="http://schemas.microsoft.com/office/drawing/2014/main" id="{FBDEB3E8-501D-4894-8FC0-67946C66723D}"/>
            </a:ext>
          </a:extLst>
        </xdr:cNvPr>
        <xdr:cNvSpPr txBox="1"/>
      </xdr:nvSpPr>
      <xdr:spPr>
        <a:xfrm>
          <a:off x="6737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6575B29E-54B6-4288-B795-C0E596C5AF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ADADC452-01E8-4ADE-ACED-B7224F85D3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7E5644E0-B611-4F6C-BC2E-DFDEFEB478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A8035D9F-E435-4FC2-A3C6-D315F3085B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5B6BD8D7-A1AC-4814-A288-1EF343F3A6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320186A3-49D7-46B9-82D2-A061034CEF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C3FEA089-FE12-4AB8-82CE-86D11CA826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31F7330D-FA9F-4F99-A5BB-676EBDA9786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0CC1FEED-A100-4659-8DCD-37A1D37ED3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B9E16402-51A4-4F41-A17C-A5EBFA87E2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C95F94B4-9B7F-4272-B618-DB80DED4FE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6EEBF3C3-57B5-4C7B-8E6C-4F00BAB86DB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795F12E9-4CCA-4FD0-A37D-F9D27FFC66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A6D03FEF-98F1-4E2D-976E-D2F335366C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9F425689-EDE5-4B3B-9D6B-6CE722BF9A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1E5E1B67-9ACA-4168-89F0-C71FB9549CC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a:extLst>
            <a:ext uri="{FF2B5EF4-FFF2-40B4-BE49-F238E27FC236}">
              <a16:creationId xmlns:a16="http://schemas.microsoft.com/office/drawing/2014/main" id="{C0DF8D12-2F29-4D03-BF8B-96F80A42D3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a:extLst>
            <a:ext uri="{FF2B5EF4-FFF2-40B4-BE49-F238E27FC236}">
              <a16:creationId xmlns:a16="http://schemas.microsoft.com/office/drawing/2014/main" id="{78C530B2-736D-4291-A02E-8596F2F486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a:extLst>
            <a:ext uri="{FF2B5EF4-FFF2-40B4-BE49-F238E27FC236}">
              <a16:creationId xmlns:a16="http://schemas.microsoft.com/office/drawing/2014/main" id="{649EFD8C-DE94-43DD-AFE3-1CED6C65A8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a:extLst>
            <a:ext uri="{FF2B5EF4-FFF2-40B4-BE49-F238E27FC236}">
              <a16:creationId xmlns:a16="http://schemas.microsoft.com/office/drawing/2014/main" id="{06AE13BE-CCA1-49FA-BEAC-D640355E3B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a:extLst>
            <a:ext uri="{FF2B5EF4-FFF2-40B4-BE49-F238E27FC236}">
              <a16:creationId xmlns:a16="http://schemas.microsoft.com/office/drawing/2014/main" id="{3213391C-FD2B-40DC-8D74-96515A3DCA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a:extLst>
            <a:ext uri="{FF2B5EF4-FFF2-40B4-BE49-F238E27FC236}">
              <a16:creationId xmlns:a16="http://schemas.microsoft.com/office/drawing/2014/main" id="{D2082D32-46D8-4734-966C-0FD7AA766D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a:extLst>
            <a:ext uri="{FF2B5EF4-FFF2-40B4-BE49-F238E27FC236}">
              <a16:creationId xmlns:a16="http://schemas.microsoft.com/office/drawing/2014/main" id="{3D043914-A1DF-4428-AB69-A3D9B01623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a:extLst>
            <a:ext uri="{FF2B5EF4-FFF2-40B4-BE49-F238E27FC236}">
              <a16:creationId xmlns:a16="http://schemas.microsoft.com/office/drawing/2014/main" id="{1CA7885E-9212-4659-A8CC-5D22843A09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a:extLst>
            <a:ext uri="{FF2B5EF4-FFF2-40B4-BE49-F238E27FC236}">
              <a16:creationId xmlns:a16="http://schemas.microsoft.com/office/drawing/2014/main" id="{6C5CADBA-6C7E-4F70-A680-3DDE712130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a:extLst>
            <a:ext uri="{FF2B5EF4-FFF2-40B4-BE49-F238E27FC236}">
              <a16:creationId xmlns:a16="http://schemas.microsoft.com/office/drawing/2014/main" id="{F8BCFE43-1C21-476B-A95C-EA7A4D87BFF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6" name="テキスト ボックス 315">
          <a:extLst>
            <a:ext uri="{FF2B5EF4-FFF2-40B4-BE49-F238E27FC236}">
              <a16:creationId xmlns:a16="http://schemas.microsoft.com/office/drawing/2014/main" id="{13ACF84A-6A49-4ABE-BB72-3E1345A498E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7" name="直線コネクタ 316">
          <a:extLst>
            <a:ext uri="{FF2B5EF4-FFF2-40B4-BE49-F238E27FC236}">
              <a16:creationId xmlns:a16="http://schemas.microsoft.com/office/drawing/2014/main" id="{3BFC1ED8-398A-4689-B22F-521B996F70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8" name="テキスト ボックス 317">
          <a:extLst>
            <a:ext uri="{FF2B5EF4-FFF2-40B4-BE49-F238E27FC236}">
              <a16:creationId xmlns:a16="http://schemas.microsoft.com/office/drawing/2014/main" id="{F0147EA6-631D-49A2-9EAF-01446C35834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9" name="直線コネクタ 318">
          <a:extLst>
            <a:ext uri="{FF2B5EF4-FFF2-40B4-BE49-F238E27FC236}">
              <a16:creationId xmlns:a16="http://schemas.microsoft.com/office/drawing/2014/main" id="{78AC7B9B-4249-4D80-B1CC-0C345DDCCDC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0" name="テキスト ボックス 319">
          <a:extLst>
            <a:ext uri="{FF2B5EF4-FFF2-40B4-BE49-F238E27FC236}">
              <a16:creationId xmlns:a16="http://schemas.microsoft.com/office/drawing/2014/main" id="{747BA88D-2061-4214-A5C6-B94B41CAAD8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1" name="直線コネクタ 320">
          <a:extLst>
            <a:ext uri="{FF2B5EF4-FFF2-40B4-BE49-F238E27FC236}">
              <a16:creationId xmlns:a16="http://schemas.microsoft.com/office/drawing/2014/main" id="{1CB65155-91AD-46C3-BAA0-3BF3B586CEC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2" name="テキスト ボックス 321">
          <a:extLst>
            <a:ext uri="{FF2B5EF4-FFF2-40B4-BE49-F238E27FC236}">
              <a16:creationId xmlns:a16="http://schemas.microsoft.com/office/drawing/2014/main" id="{98622B20-F598-4178-A963-1F590EB98F7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3" name="直線コネクタ 322">
          <a:extLst>
            <a:ext uri="{FF2B5EF4-FFF2-40B4-BE49-F238E27FC236}">
              <a16:creationId xmlns:a16="http://schemas.microsoft.com/office/drawing/2014/main" id="{22DDDC66-3265-4924-A99F-6A1F0FDA6B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4" name="テキスト ボックス 323">
          <a:extLst>
            <a:ext uri="{FF2B5EF4-FFF2-40B4-BE49-F238E27FC236}">
              <a16:creationId xmlns:a16="http://schemas.microsoft.com/office/drawing/2014/main" id="{C3B80C4B-D34F-4CA0-825D-C01736110C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5" name="直線コネクタ 324">
          <a:extLst>
            <a:ext uri="{FF2B5EF4-FFF2-40B4-BE49-F238E27FC236}">
              <a16:creationId xmlns:a16="http://schemas.microsoft.com/office/drawing/2014/main" id="{8BF49A75-E8EC-4972-A39A-D14B19F7D45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6" name="テキスト ボックス 325">
          <a:extLst>
            <a:ext uri="{FF2B5EF4-FFF2-40B4-BE49-F238E27FC236}">
              <a16:creationId xmlns:a16="http://schemas.microsoft.com/office/drawing/2014/main" id="{CD4A278A-D3F5-49D9-B409-16593721062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7" name="直線コネクタ 326">
          <a:extLst>
            <a:ext uri="{FF2B5EF4-FFF2-40B4-BE49-F238E27FC236}">
              <a16:creationId xmlns:a16="http://schemas.microsoft.com/office/drawing/2014/main" id="{70844442-62B2-4799-A683-B6DB84E4ED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8" name="テキスト ボックス 327">
          <a:extLst>
            <a:ext uri="{FF2B5EF4-FFF2-40B4-BE49-F238E27FC236}">
              <a16:creationId xmlns:a16="http://schemas.microsoft.com/office/drawing/2014/main" id="{6EC3614E-319F-46CA-AA74-D94161507AE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a:extLst>
            <a:ext uri="{FF2B5EF4-FFF2-40B4-BE49-F238E27FC236}">
              <a16:creationId xmlns:a16="http://schemas.microsoft.com/office/drawing/2014/main" id="{DDD9DA5A-4854-480A-80CA-462F592B2C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a:extLst>
            <a:ext uri="{FF2B5EF4-FFF2-40B4-BE49-F238E27FC236}">
              <a16:creationId xmlns:a16="http://schemas.microsoft.com/office/drawing/2014/main" id="{B8409444-B4DF-4A5B-9D91-36F620DA33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331" name="直線コネクタ 330">
          <a:extLst>
            <a:ext uri="{FF2B5EF4-FFF2-40B4-BE49-F238E27FC236}">
              <a16:creationId xmlns:a16="http://schemas.microsoft.com/office/drawing/2014/main" id="{4DFA79F1-42AC-4784-B8CF-8F641AF15EF1}"/>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332" name="【保健センター・保健所】&#10;有形固定資産減価償却率最小値テキスト">
          <a:extLst>
            <a:ext uri="{FF2B5EF4-FFF2-40B4-BE49-F238E27FC236}">
              <a16:creationId xmlns:a16="http://schemas.microsoft.com/office/drawing/2014/main" id="{9941CAD9-0A6F-421B-AA87-42D186EBCE0E}"/>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333" name="直線コネクタ 332">
          <a:extLst>
            <a:ext uri="{FF2B5EF4-FFF2-40B4-BE49-F238E27FC236}">
              <a16:creationId xmlns:a16="http://schemas.microsoft.com/office/drawing/2014/main" id="{3877A8E6-3603-4CE5-BE04-E50E7CBBF054}"/>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34" name="【保健センター・保健所】&#10;有形固定資産減価償却率最大値テキスト">
          <a:extLst>
            <a:ext uri="{FF2B5EF4-FFF2-40B4-BE49-F238E27FC236}">
              <a16:creationId xmlns:a16="http://schemas.microsoft.com/office/drawing/2014/main" id="{660FA842-7308-47A9-A1E7-B052CF8F929A}"/>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35" name="直線コネクタ 334">
          <a:extLst>
            <a:ext uri="{FF2B5EF4-FFF2-40B4-BE49-F238E27FC236}">
              <a16:creationId xmlns:a16="http://schemas.microsoft.com/office/drawing/2014/main" id="{BC30D3F0-BC06-4C2E-8FA1-9F94CA588A6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336" name="【保健センター・保健所】&#10;有形固定資産減価償却率平均値テキスト">
          <a:extLst>
            <a:ext uri="{FF2B5EF4-FFF2-40B4-BE49-F238E27FC236}">
              <a16:creationId xmlns:a16="http://schemas.microsoft.com/office/drawing/2014/main" id="{8E31B676-15B1-410E-B8DA-AE80BB7B40DF}"/>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37" name="フローチャート: 判断 336">
          <a:extLst>
            <a:ext uri="{FF2B5EF4-FFF2-40B4-BE49-F238E27FC236}">
              <a16:creationId xmlns:a16="http://schemas.microsoft.com/office/drawing/2014/main" id="{3E83E49C-2097-4BAE-95D9-8DB7C831694F}"/>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38" name="フローチャート: 判断 337">
          <a:extLst>
            <a:ext uri="{FF2B5EF4-FFF2-40B4-BE49-F238E27FC236}">
              <a16:creationId xmlns:a16="http://schemas.microsoft.com/office/drawing/2014/main" id="{748233B4-BB4D-42CC-B471-22924A24A579}"/>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39" name="フローチャート: 判断 338">
          <a:extLst>
            <a:ext uri="{FF2B5EF4-FFF2-40B4-BE49-F238E27FC236}">
              <a16:creationId xmlns:a16="http://schemas.microsoft.com/office/drawing/2014/main" id="{829451E4-2CED-482C-B4B7-38CE3F977761}"/>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40" name="フローチャート: 判断 339">
          <a:extLst>
            <a:ext uri="{FF2B5EF4-FFF2-40B4-BE49-F238E27FC236}">
              <a16:creationId xmlns:a16="http://schemas.microsoft.com/office/drawing/2014/main" id="{28146AB4-A3BC-4FF8-8FAA-43CBB9756F88}"/>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41" name="フローチャート: 判断 340">
          <a:extLst>
            <a:ext uri="{FF2B5EF4-FFF2-40B4-BE49-F238E27FC236}">
              <a16:creationId xmlns:a16="http://schemas.microsoft.com/office/drawing/2014/main" id="{58730E08-F48A-4E17-ACAB-10F11233B98F}"/>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FF1EBD96-503B-4CF5-A083-E56DA3F2BD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278EED33-02E2-4AD1-B936-D19E0C6B61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0815E39C-2F64-47F2-B3AD-116F7C2965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E398F085-C66D-4453-B0E7-73C1748FB6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3D6C973B-E4F7-48A3-8105-A069538E6A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347" name="楕円 346">
          <a:extLst>
            <a:ext uri="{FF2B5EF4-FFF2-40B4-BE49-F238E27FC236}">
              <a16:creationId xmlns:a16="http://schemas.microsoft.com/office/drawing/2014/main" id="{B568A272-3E78-42F8-8EA6-67C506A86DC5}"/>
            </a:ext>
          </a:extLst>
        </xdr:cNvPr>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348" name="【保健センター・保健所】&#10;有形固定資産減価償却率該当値テキスト">
          <a:extLst>
            <a:ext uri="{FF2B5EF4-FFF2-40B4-BE49-F238E27FC236}">
              <a16:creationId xmlns:a16="http://schemas.microsoft.com/office/drawing/2014/main" id="{D5183030-D1BA-4799-A5AE-FE3AB2152DBE}"/>
            </a:ext>
          </a:extLst>
        </xdr:cNvPr>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101056</xdr:rowOff>
    </xdr:from>
    <xdr:to>
      <xdr:col>81</xdr:col>
      <xdr:colOff>101600</xdr:colOff>
      <xdr:row>61</xdr:row>
      <xdr:rowOff>31206</xdr:rowOff>
    </xdr:to>
    <xdr:sp macro="" textlink="">
      <xdr:nvSpPr>
        <xdr:cNvPr id="349" name="楕円 348">
          <a:extLst>
            <a:ext uri="{FF2B5EF4-FFF2-40B4-BE49-F238E27FC236}">
              <a16:creationId xmlns:a16="http://schemas.microsoft.com/office/drawing/2014/main" id="{90E2095D-45AE-4908-855F-6BBE28B18D9E}"/>
            </a:ext>
          </a:extLst>
        </xdr:cNvPr>
        <xdr:cNvSpPr/>
      </xdr:nvSpPr>
      <xdr:spPr>
        <a:xfrm>
          <a:off x="15430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61</xdr:row>
      <xdr:rowOff>14696</xdr:rowOff>
    </xdr:to>
    <xdr:cxnSp macro="">
      <xdr:nvCxnSpPr>
        <xdr:cNvPr id="350" name="直線コネクタ 349">
          <a:extLst>
            <a:ext uri="{FF2B5EF4-FFF2-40B4-BE49-F238E27FC236}">
              <a16:creationId xmlns:a16="http://schemas.microsoft.com/office/drawing/2014/main" id="{EA69DBE0-414D-4BBF-806A-FD19D94F34AE}"/>
            </a:ext>
          </a:extLst>
        </xdr:cNvPr>
        <xdr:cNvCxnSpPr/>
      </xdr:nvCxnSpPr>
      <xdr:spPr>
        <a:xfrm>
          <a:off x="15481300" y="104388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351" name="楕円 350">
          <a:extLst>
            <a:ext uri="{FF2B5EF4-FFF2-40B4-BE49-F238E27FC236}">
              <a16:creationId xmlns:a16="http://schemas.microsoft.com/office/drawing/2014/main" id="{37A5CBF0-E7A9-44DD-94FE-7736EAD7FD65}"/>
            </a:ext>
          </a:extLst>
        </xdr:cNvPr>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151856</xdr:rowOff>
    </xdr:to>
    <xdr:cxnSp macro="">
      <xdr:nvCxnSpPr>
        <xdr:cNvPr id="352" name="直線コネクタ 351">
          <a:extLst>
            <a:ext uri="{FF2B5EF4-FFF2-40B4-BE49-F238E27FC236}">
              <a16:creationId xmlns:a16="http://schemas.microsoft.com/office/drawing/2014/main" id="{71059F94-4268-4A3C-A517-6A0B9C8E53BB}"/>
            </a:ext>
          </a:extLst>
        </xdr:cNvPr>
        <xdr:cNvCxnSpPr/>
      </xdr:nvCxnSpPr>
      <xdr:spPr>
        <a:xfrm>
          <a:off x="14592300" y="104045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32476</xdr:rowOff>
    </xdr:from>
    <xdr:to>
      <xdr:col>72</xdr:col>
      <xdr:colOff>38100</xdr:colOff>
      <xdr:row>60</xdr:row>
      <xdr:rowOff>134076</xdr:rowOff>
    </xdr:to>
    <xdr:sp macro="" textlink="">
      <xdr:nvSpPr>
        <xdr:cNvPr id="353" name="楕円 352">
          <a:extLst>
            <a:ext uri="{FF2B5EF4-FFF2-40B4-BE49-F238E27FC236}">
              <a16:creationId xmlns:a16="http://schemas.microsoft.com/office/drawing/2014/main" id="{745C2AFA-9CFC-406D-80A6-99EB03BB671F}"/>
            </a:ext>
          </a:extLst>
        </xdr:cNvPr>
        <xdr:cNvSpPr/>
      </xdr:nvSpPr>
      <xdr:spPr>
        <a:xfrm>
          <a:off x="13652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83276</xdr:rowOff>
    </xdr:from>
    <xdr:to>
      <xdr:col>76</xdr:col>
      <xdr:colOff>114300</xdr:colOff>
      <xdr:row>60</xdr:row>
      <xdr:rowOff>117566</xdr:rowOff>
    </xdr:to>
    <xdr:cxnSp macro="">
      <xdr:nvCxnSpPr>
        <xdr:cNvPr id="354" name="直線コネクタ 353">
          <a:extLst>
            <a:ext uri="{FF2B5EF4-FFF2-40B4-BE49-F238E27FC236}">
              <a16:creationId xmlns:a16="http://schemas.microsoft.com/office/drawing/2014/main" id="{9D75C59D-2EE0-456B-B9FA-8D8693198248}"/>
            </a:ext>
          </a:extLst>
        </xdr:cNvPr>
        <xdr:cNvCxnSpPr/>
      </xdr:nvCxnSpPr>
      <xdr:spPr>
        <a:xfrm>
          <a:off x="13703300" y="103702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81462</xdr:rowOff>
    </xdr:from>
    <xdr:to>
      <xdr:col>67</xdr:col>
      <xdr:colOff>101600</xdr:colOff>
      <xdr:row>61</xdr:row>
      <xdr:rowOff>11612</xdr:rowOff>
    </xdr:to>
    <xdr:sp macro="" textlink="">
      <xdr:nvSpPr>
        <xdr:cNvPr id="355" name="楕円 354">
          <a:extLst>
            <a:ext uri="{FF2B5EF4-FFF2-40B4-BE49-F238E27FC236}">
              <a16:creationId xmlns:a16="http://schemas.microsoft.com/office/drawing/2014/main" id="{2C049C12-5618-4DAF-9657-7E8DF466F0D3}"/>
            </a:ext>
          </a:extLst>
        </xdr:cNvPr>
        <xdr:cNvSpPr/>
      </xdr:nvSpPr>
      <xdr:spPr>
        <a:xfrm>
          <a:off x="12763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83276</xdr:rowOff>
    </xdr:from>
    <xdr:to>
      <xdr:col>71</xdr:col>
      <xdr:colOff>177800</xdr:colOff>
      <xdr:row>60</xdr:row>
      <xdr:rowOff>132262</xdr:rowOff>
    </xdr:to>
    <xdr:cxnSp macro="">
      <xdr:nvCxnSpPr>
        <xdr:cNvPr id="356" name="直線コネクタ 355">
          <a:extLst>
            <a:ext uri="{FF2B5EF4-FFF2-40B4-BE49-F238E27FC236}">
              <a16:creationId xmlns:a16="http://schemas.microsoft.com/office/drawing/2014/main" id="{319C6597-1B1D-401C-A0F1-9AB29361A3ED}"/>
            </a:ext>
          </a:extLst>
        </xdr:cNvPr>
        <xdr:cNvCxnSpPr/>
      </xdr:nvCxnSpPr>
      <xdr:spPr>
        <a:xfrm flipV="1">
          <a:off x="12814300" y="1037027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357" name="n_1aveValue【保健センター・保健所】&#10;有形固定資産減価償却率">
          <a:extLst>
            <a:ext uri="{FF2B5EF4-FFF2-40B4-BE49-F238E27FC236}">
              <a16:creationId xmlns:a16="http://schemas.microsoft.com/office/drawing/2014/main" id="{2D4CA1D6-B04B-444D-B3C0-A6E721CDB4F7}"/>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358" name="n_2aveValue【保健センター・保健所】&#10;有形固定資産減価償却率">
          <a:extLst>
            <a:ext uri="{FF2B5EF4-FFF2-40B4-BE49-F238E27FC236}">
              <a16:creationId xmlns:a16="http://schemas.microsoft.com/office/drawing/2014/main" id="{9FE1AB94-6BC9-4A8A-B8F5-2328C7F71242}"/>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359" name="n_3aveValue【保健センター・保健所】&#10;有形固定資産減価償却率">
          <a:extLst>
            <a:ext uri="{FF2B5EF4-FFF2-40B4-BE49-F238E27FC236}">
              <a16:creationId xmlns:a16="http://schemas.microsoft.com/office/drawing/2014/main" id="{DBA49A41-E54B-4281-94F6-DC867ACC8E5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360" name="n_4aveValue【保健センター・保健所】&#10;有形固定資産減価償却率">
          <a:extLst>
            <a:ext uri="{FF2B5EF4-FFF2-40B4-BE49-F238E27FC236}">
              <a16:creationId xmlns:a16="http://schemas.microsoft.com/office/drawing/2014/main" id="{DDCF7304-1DAE-487A-9562-039D82AFD1B2}"/>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22333</xdr:rowOff>
    </xdr:from>
    <xdr:ext cx="405111" cy="259045"/>
    <xdr:sp macro="" textlink="">
      <xdr:nvSpPr>
        <xdr:cNvPr id="361" name="n_1mainValue【保健センター・保健所】&#10;有形固定資産減価償却率">
          <a:extLst>
            <a:ext uri="{FF2B5EF4-FFF2-40B4-BE49-F238E27FC236}">
              <a16:creationId xmlns:a16="http://schemas.microsoft.com/office/drawing/2014/main" id="{7F31E558-3B57-4133-BDF9-EC75C229E1A2}"/>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362" name="n_2mainValue【保健センター・保健所】&#10;有形固定資産減価償却率">
          <a:extLst>
            <a:ext uri="{FF2B5EF4-FFF2-40B4-BE49-F238E27FC236}">
              <a16:creationId xmlns:a16="http://schemas.microsoft.com/office/drawing/2014/main" id="{E42D0295-D36D-400C-B33D-0C3CDA286F10}"/>
            </a:ext>
          </a:extLst>
        </xdr:cNvPr>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125203</xdr:rowOff>
    </xdr:from>
    <xdr:ext cx="405111" cy="259045"/>
    <xdr:sp macro="" textlink="">
      <xdr:nvSpPr>
        <xdr:cNvPr id="363" name="n_3mainValue【保健センター・保健所】&#10;有形固定資産減価償却率">
          <a:extLst>
            <a:ext uri="{FF2B5EF4-FFF2-40B4-BE49-F238E27FC236}">
              <a16:creationId xmlns:a16="http://schemas.microsoft.com/office/drawing/2014/main" id="{066ABEC7-A3DB-4F3F-A2A4-A5C99CAB731E}"/>
            </a:ext>
          </a:extLst>
        </xdr:cNvPr>
        <xdr:cNvSpPr txBox="1"/>
      </xdr:nvSpPr>
      <xdr:spPr>
        <a:xfrm>
          <a:off x="13500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2739</xdr:rowOff>
    </xdr:from>
    <xdr:ext cx="405111" cy="259045"/>
    <xdr:sp macro="" textlink="">
      <xdr:nvSpPr>
        <xdr:cNvPr id="364" name="n_4mainValue【保健センター・保健所】&#10;有形固定資産減価償却率">
          <a:extLst>
            <a:ext uri="{FF2B5EF4-FFF2-40B4-BE49-F238E27FC236}">
              <a16:creationId xmlns:a16="http://schemas.microsoft.com/office/drawing/2014/main" id="{E7E6BA95-D8F7-46A7-9EA4-2649D4B58E6F}"/>
            </a:ext>
          </a:extLst>
        </xdr:cNvPr>
        <xdr:cNvSpPr txBox="1"/>
      </xdr:nvSpPr>
      <xdr:spPr>
        <a:xfrm>
          <a:off x="12611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a:extLst>
            <a:ext uri="{FF2B5EF4-FFF2-40B4-BE49-F238E27FC236}">
              <a16:creationId xmlns:a16="http://schemas.microsoft.com/office/drawing/2014/main" id="{1BDA7C86-527A-4E47-AD64-F9F3369F95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a:extLst>
            <a:ext uri="{FF2B5EF4-FFF2-40B4-BE49-F238E27FC236}">
              <a16:creationId xmlns:a16="http://schemas.microsoft.com/office/drawing/2014/main" id="{A9661565-500C-4F51-B996-F595B2F77D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a:extLst>
            <a:ext uri="{FF2B5EF4-FFF2-40B4-BE49-F238E27FC236}">
              <a16:creationId xmlns:a16="http://schemas.microsoft.com/office/drawing/2014/main" id="{F9742053-8672-4775-BF4D-0C58503396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a:extLst>
            <a:ext uri="{FF2B5EF4-FFF2-40B4-BE49-F238E27FC236}">
              <a16:creationId xmlns:a16="http://schemas.microsoft.com/office/drawing/2014/main" id="{97C181F9-3A3C-4B8D-908F-EEE328C011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a:extLst>
            <a:ext uri="{FF2B5EF4-FFF2-40B4-BE49-F238E27FC236}">
              <a16:creationId xmlns:a16="http://schemas.microsoft.com/office/drawing/2014/main" id="{09DB3AE1-9487-4EB6-94A0-0B0F1434F2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a:extLst>
            <a:ext uri="{FF2B5EF4-FFF2-40B4-BE49-F238E27FC236}">
              <a16:creationId xmlns:a16="http://schemas.microsoft.com/office/drawing/2014/main" id="{51D91471-298C-4FD5-A6AA-90D75F7DD3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a:extLst>
            <a:ext uri="{FF2B5EF4-FFF2-40B4-BE49-F238E27FC236}">
              <a16:creationId xmlns:a16="http://schemas.microsoft.com/office/drawing/2014/main" id="{C98AAEB1-640B-43CC-90F4-877D0C2F45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a:extLst>
            <a:ext uri="{FF2B5EF4-FFF2-40B4-BE49-F238E27FC236}">
              <a16:creationId xmlns:a16="http://schemas.microsoft.com/office/drawing/2014/main" id="{9AFD2886-4A8F-48C5-8419-BEE6B719A10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a:extLst>
            <a:ext uri="{FF2B5EF4-FFF2-40B4-BE49-F238E27FC236}">
              <a16:creationId xmlns:a16="http://schemas.microsoft.com/office/drawing/2014/main" id="{BDEB52B3-4722-4154-991D-C314F6F445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a:extLst>
            <a:ext uri="{FF2B5EF4-FFF2-40B4-BE49-F238E27FC236}">
              <a16:creationId xmlns:a16="http://schemas.microsoft.com/office/drawing/2014/main" id="{792898AC-1B49-4048-A641-F1FC1AE641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5" name="直線コネクタ 374">
          <a:extLst>
            <a:ext uri="{FF2B5EF4-FFF2-40B4-BE49-F238E27FC236}">
              <a16:creationId xmlns:a16="http://schemas.microsoft.com/office/drawing/2014/main" id="{C99BCF07-5AE8-4B93-8D8C-91EF98E1FF0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6" name="テキスト ボックス 375">
          <a:extLst>
            <a:ext uri="{FF2B5EF4-FFF2-40B4-BE49-F238E27FC236}">
              <a16:creationId xmlns:a16="http://schemas.microsoft.com/office/drawing/2014/main" id="{3BBFE643-C062-4FDA-9370-A2477D0B8ED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7" name="直線コネクタ 376">
          <a:extLst>
            <a:ext uri="{FF2B5EF4-FFF2-40B4-BE49-F238E27FC236}">
              <a16:creationId xmlns:a16="http://schemas.microsoft.com/office/drawing/2014/main" id="{8E1B7D60-3673-4C06-B160-4A3FB4BAEE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8" name="テキスト ボックス 377">
          <a:extLst>
            <a:ext uri="{FF2B5EF4-FFF2-40B4-BE49-F238E27FC236}">
              <a16:creationId xmlns:a16="http://schemas.microsoft.com/office/drawing/2014/main" id="{085107E9-0754-49A9-964B-6B24D3E3239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a:extLst>
            <a:ext uri="{FF2B5EF4-FFF2-40B4-BE49-F238E27FC236}">
              <a16:creationId xmlns:a16="http://schemas.microsoft.com/office/drawing/2014/main" id="{FCFBA554-803F-4754-9A5F-DF9BFC34C13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a:extLst>
            <a:ext uri="{FF2B5EF4-FFF2-40B4-BE49-F238E27FC236}">
              <a16:creationId xmlns:a16="http://schemas.microsoft.com/office/drawing/2014/main" id="{2CE3FD6E-BF1C-4949-93F4-6A7D7411948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1" name="直線コネクタ 380">
          <a:extLst>
            <a:ext uri="{FF2B5EF4-FFF2-40B4-BE49-F238E27FC236}">
              <a16:creationId xmlns:a16="http://schemas.microsoft.com/office/drawing/2014/main" id="{960F1A14-C8B5-40E0-AC06-8637851BDC4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2" name="テキスト ボックス 381">
          <a:extLst>
            <a:ext uri="{FF2B5EF4-FFF2-40B4-BE49-F238E27FC236}">
              <a16:creationId xmlns:a16="http://schemas.microsoft.com/office/drawing/2014/main" id="{69076605-20E4-4911-B680-A52731E0FEB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3" name="直線コネクタ 382">
          <a:extLst>
            <a:ext uri="{FF2B5EF4-FFF2-40B4-BE49-F238E27FC236}">
              <a16:creationId xmlns:a16="http://schemas.microsoft.com/office/drawing/2014/main" id="{4873C523-5BA5-46B1-A41E-6A84C34DDF6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4" name="テキスト ボックス 383">
          <a:extLst>
            <a:ext uri="{FF2B5EF4-FFF2-40B4-BE49-F238E27FC236}">
              <a16:creationId xmlns:a16="http://schemas.microsoft.com/office/drawing/2014/main" id="{146B74D6-37D9-4014-9140-2BD8ACA04CD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a:extLst>
            <a:ext uri="{FF2B5EF4-FFF2-40B4-BE49-F238E27FC236}">
              <a16:creationId xmlns:a16="http://schemas.microsoft.com/office/drawing/2014/main" id="{0B04C8FF-3025-4250-A1D6-837262FD1A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a:extLst>
            <a:ext uri="{FF2B5EF4-FFF2-40B4-BE49-F238E27FC236}">
              <a16:creationId xmlns:a16="http://schemas.microsoft.com/office/drawing/2014/main" id="{5DBD7B39-F077-470C-8B01-EC10FEA33D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a:extLst>
            <a:ext uri="{FF2B5EF4-FFF2-40B4-BE49-F238E27FC236}">
              <a16:creationId xmlns:a16="http://schemas.microsoft.com/office/drawing/2014/main" id="{EDD7D74B-DE62-434A-AADE-9FC6F05BC3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88" name="直線コネクタ 387">
          <a:extLst>
            <a:ext uri="{FF2B5EF4-FFF2-40B4-BE49-F238E27FC236}">
              <a16:creationId xmlns:a16="http://schemas.microsoft.com/office/drawing/2014/main" id="{2EBC0A60-152F-4B8C-9DDD-F3C7AFDEDCA3}"/>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89" name="【保健センター・保健所】&#10;一人当たり面積最小値テキスト">
          <a:extLst>
            <a:ext uri="{FF2B5EF4-FFF2-40B4-BE49-F238E27FC236}">
              <a16:creationId xmlns:a16="http://schemas.microsoft.com/office/drawing/2014/main" id="{37AD3FA2-1AF5-43B4-BA35-D8E9A4887FFF}"/>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90" name="直線コネクタ 389">
          <a:extLst>
            <a:ext uri="{FF2B5EF4-FFF2-40B4-BE49-F238E27FC236}">
              <a16:creationId xmlns:a16="http://schemas.microsoft.com/office/drawing/2014/main" id="{512B266A-C12A-470E-8CAF-D3733029FF8F}"/>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91" name="【保健センター・保健所】&#10;一人当たり面積最大値テキスト">
          <a:extLst>
            <a:ext uri="{FF2B5EF4-FFF2-40B4-BE49-F238E27FC236}">
              <a16:creationId xmlns:a16="http://schemas.microsoft.com/office/drawing/2014/main" id="{1E59250A-7CB2-4483-A65E-F9741C5FB086}"/>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92" name="直線コネクタ 391">
          <a:extLst>
            <a:ext uri="{FF2B5EF4-FFF2-40B4-BE49-F238E27FC236}">
              <a16:creationId xmlns:a16="http://schemas.microsoft.com/office/drawing/2014/main" id="{B3A6EE46-0B86-40A2-9F3E-DC9280B98DDB}"/>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393" name="【保健センター・保健所】&#10;一人当たり面積平均値テキスト">
          <a:extLst>
            <a:ext uri="{FF2B5EF4-FFF2-40B4-BE49-F238E27FC236}">
              <a16:creationId xmlns:a16="http://schemas.microsoft.com/office/drawing/2014/main" id="{FF3AA94E-5D47-400B-A54C-4CCC16498417}"/>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94" name="フローチャート: 判断 393">
          <a:extLst>
            <a:ext uri="{FF2B5EF4-FFF2-40B4-BE49-F238E27FC236}">
              <a16:creationId xmlns:a16="http://schemas.microsoft.com/office/drawing/2014/main" id="{067AA27C-591B-41DF-807A-FB7987FDA394}"/>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95" name="フローチャート: 判断 394">
          <a:extLst>
            <a:ext uri="{FF2B5EF4-FFF2-40B4-BE49-F238E27FC236}">
              <a16:creationId xmlns:a16="http://schemas.microsoft.com/office/drawing/2014/main" id="{D50BF1D0-CE7E-48B3-A090-2FAD1293A5FA}"/>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96" name="フローチャート: 判断 395">
          <a:extLst>
            <a:ext uri="{FF2B5EF4-FFF2-40B4-BE49-F238E27FC236}">
              <a16:creationId xmlns:a16="http://schemas.microsoft.com/office/drawing/2014/main" id="{0B7E812C-1C6B-499E-B13C-33EF45E28282}"/>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97" name="フローチャート: 判断 396">
          <a:extLst>
            <a:ext uri="{FF2B5EF4-FFF2-40B4-BE49-F238E27FC236}">
              <a16:creationId xmlns:a16="http://schemas.microsoft.com/office/drawing/2014/main" id="{BC4AAE32-F43F-4782-8B01-9A15DA642D63}"/>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98" name="フローチャート: 判断 397">
          <a:extLst>
            <a:ext uri="{FF2B5EF4-FFF2-40B4-BE49-F238E27FC236}">
              <a16:creationId xmlns:a16="http://schemas.microsoft.com/office/drawing/2014/main" id="{B19B1715-5204-42C5-A568-48A5F5E1C97F}"/>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E036A100-8950-426A-9BEE-873ECBF1409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F669837A-4D7F-4E4E-97F1-1756C8C8F5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EF667CA7-8E71-4A13-91DC-8DB1925553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D31D1A2C-D03C-443E-A9B4-7DE8F41663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9B3C16DB-0575-4EA8-AD1B-59E75DF919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95250</xdr:rowOff>
    </xdr:from>
    <xdr:to>
      <xdr:col>116</xdr:col>
      <xdr:colOff>114300</xdr:colOff>
      <xdr:row>64</xdr:row>
      <xdr:rowOff>25400</xdr:rowOff>
    </xdr:to>
    <xdr:sp macro="" textlink="">
      <xdr:nvSpPr>
        <xdr:cNvPr id="404" name="楕円 403">
          <a:extLst>
            <a:ext uri="{FF2B5EF4-FFF2-40B4-BE49-F238E27FC236}">
              <a16:creationId xmlns:a16="http://schemas.microsoft.com/office/drawing/2014/main" id="{C7A3711B-D0F4-4A07-8871-C29D188A1A60}"/>
            </a:ext>
          </a:extLst>
        </xdr:cNvPr>
        <xdr:cNvSpPr/>
      </xdr:nvSpPr>
      <xdr:spPr>
        <a:xfrm>
          <a:off x="221107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10177</xdr:rowOff>
    </xdr:from>
    <xdr:ext cx="469744" cy="259045"/>
    <xdr:sp macro="" textlink="">
      <xdr:nvSpPr>
        <xdr:cNvPr id="405" name="【保健センター・保健所】&#10;一人当たり面積該当値テキスト">
          <a:extLst>
            <a:ext uri="{FF2B5EF4-FFF2-40B4-BE49-F238E27FC236}">
              <a16:creationId xmlns:a16="http://schemas.microsoft.com/office/drawing/2014/main" id="{0F296D07-14DD-44D0-85CB-D46C65E559F1}"/>
            </a:ext>
          </a:extLst>
        </xdr:cNvPr>
        <xdr:cNvSpPr txBox="1"/>
      </xdr:nvSpPr>
      <xdr:spPr>
        <a:xfrm>
          <a:off x="22199600"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96520</xdr:rowOff>
    </xdr:from>
    <xdr:to>
      <xdr:col>112</xdr:col>
      <xdr:colOff>38100</xdr:colOff>
      <xdr:row>64</xdr:row>
      <xdr:rowOff>26670</xdr:rowOff>
    </xdr:to>
    <xdr:sp macro="" textlink="">
      <xdr:nvSpPr>
        <xdr:cNvPr id="406" name="楕円 405">
          <a:extLst>
            <a:ext uri="{FF2B5EF4-FFF2-40B4-BE49-F238E27FC236}">
              <a16:creationId xmlns:a16="http://schemas.microsoft.com/office/drawing/2014/main" id="{962CAD99-7352-449B-815B-C5E53763AE0E}"/>
            </a:ext>
          </a:extLst>
        </xdr:cNvPr>
        <xdr:cNvSpPr/>
      </xdr:nvSpPr>
      <xdr:spPr>
        <a:xfrm>
          <a:off x="212725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146050</xdr:rowOff>
    </xdr:from>
    <xdr:to>
      <xdr:col>116</xdr:col>
      <xdr:colOff>63500</xdr:colOff>
      <xdr:row>63</xdr:row>
      <xdr:rowOff>147320</xdr:rowOff>
    </xdr:to>
    <xdr:cxnSp macro="">
      <xdr:nvCxnSpPr>
        <xdr:cNvPr id="407" name="直線コネクタ 406">
          <a:extLst>
            <a:ext uri="{FF2B5EF4-FFF2-40B4-BE49-F238E27FC236}">
              <a16:creationId xmlns:a16="http://schemas.microsoft.com/office/drawing/2014/main" id="{A36AC04C-CF15-4B9E-97CF-BB3D35164316}"/>
            </a:ext>
          </a:extLst>
        </xdr:cNvPr>
        <xdr:cNvCxnSpPr/>
      </xdr:nvCxnSpPr>
      <xdr:spPr>
        <a:xfrm flipV="1">
          <a:off x="21323300" y="10947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99060</xdr:rowOff>
    </xdr:from>
    <xdr:to>
      <xdr:col>107</xdr:col>
      <xdr:colOff>101600</xdr:colOff>
      <xdr:row>64</xdr:row>
      <xdr:rowOff>29210</xdr:rowOff>
    </xdr:to>
    <xdr:sp macro="" textlink="">
      <xdr:nvSpPr>
        <xdr:cNvPr id="408" name="楕円 407">
          <a:extLst>
            <a:ext uri="{FF2B5EF4-FFF2-40B4-BE49-F238E27FC236}">
              <a16:creationId xmlns:a16="http://schemas.microsoft.com/office/drawing/2014/main" id="{CC046AEB-98CD-4984-9CA6-EFC35247E809}"/>
            </a:ext>
          </a:extLst>
        </xdr:cNvPr>
        <xdr:cNvSpPr/>
      </xdr:nvSpPr>
      <xdr:spPr>
        <a:xfrm>
          <a:off x="20383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147320</xdr:rowOff>
    </xdr:from>
    <xdr:to>
      <xdr:col>111</xdr:col>
      <xdr:colOff>177800</xdr:colOff>
      <xdr:row>63</xdr:row>
      <xdr:rowOff>149860</xdr:rowOff>
    </xdr:to>
    <xdr:cxnSp macro="">
      <xdr:nvCxnSpPr>
        <xdr:cNvPr id="409" name="直線コネクタ 408">
          <a:extLst>
            <a:ext uri="{FF2B5EF4-FFF2-40B4-BE49-F238E27FC236}">
              <a16:creationId xmlns:a16="http://schemas.microsoft.com/office/drawing/2014/main" id="{DDA09741-3CF4-4CFF-99FB-5531E14825E7}"/>
            </a:ext>
          </a:extLst>
        </xdr:cNvPr>
        <xdr:cNvCxnSpPr/>
      </xdr:nvCxnSpPr>
      <xdr:spPr>
        <a:xfrm flipV="1">
          <a:off x="20434300" y="109486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99060</xdr:rowOff>
    </xdr:from>
    <xdr:to>
      <xdr:col>102</xdr:col>
      <xdr:colOff>165100</xdr:colOff>
      <xdr:row>64</xdr:row>
      <xdr:rowOff>29210</xdr:rowOff>
    </xdr:to>
    <xdr:sp macro="" textlink="">
      <xdr:nvSpPr>
        <xdr:cNvPr id="410" name="楕円 409">
          <a:extLst>
            <a:ext uri="{FF2B5EF4-FFF2-40B4-BE49-F238E27FC236}">
              <a16:creationId xmlns:a16="http://schemas.microsoft.com/office/drawing/2014/main" id="{9CE5011C-F7FD-40E8-811B-52629FADC12C}"/>
            </a:ext>
          </a:extLst>
        </xdr:cNvPr>
        <xdr:cNvSpPr/>
      </xdr:nvSpPr>
      <xdr:spPr>
        <a:xfrm>
          <a:off x="19494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149860</xdr:rowOff>
    </xdr:from>
    <xdr:to>
      <xdr:col>107</xdr:col>
      <xdr:colOff>50800</xdr:colOff>
      <xdr:row>63</xdr:row>
      <xdr:rowOff>149860</xdr:rowOff>
    </xdr:to>
    <xdr:cxnSp macro="">
      <xdr:nvCxnSpPr>
        <xdr:cNvPr id="411" name="直線コネクタ 410">
          <a:extLst>
            <a:ext uri="{FF2B5EF4-FFF2-40B4-BE49-F238E27FC236}">
              <a16:creationId xmlns:a16="http://schemas.microsoft.com/office/drawing/2014/main" id="{BDCE297B-5020-476A-9055-4E615D1E442A}"/>
            </a:ext>
          </a:extLst>
        </xdr:cNvPr>
        <xdr:cNvCxnSpPr/>
      </xdr:nvCxnSpPr>
      <xdr:spPr>
        <a:xfrm>
          <a:off x="19545300" y="10951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100330</xdr:rowOff>
    </xdr:from>
    <xdr:to>
      <xdr:col>98</xdr:col>
      <xdr:colOff>38100</xdr:colOff>
      <xdr:row>64</xdr:row>
      <xdr:rowOff>30480</xdr:rowOff>
    </xdr:to>
    <xdr:sp macro="" textlink="">
      <xdr:nvSpPr>
        <xdr:cNvPr id="412" name="楕円 411">
          <a:extLst>
            <a:ext uri="{FF2B5EF4-FFF2-40B4-BE49-F238E27FC236}">
              <a16:creationId xmlns:a16="http://schemas.microsoft.com/office/drawing/2014/main" id="{76008D27-B260-4B1C-A335-06D5DB17E68F}"/>
            </a:ext>
          </a:extLst>
        </xdr:cNvPr>
        <xdr:cNvSpPr/>
      </xdr:nvSpPr>
      <xdr:spPr>
        <a:xfrm>
          <a:off x="18605500" y="109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149860</xdr:rowOff>
    </xdr:from>
    <xdr:to>
      <xdr:col>102</xdr:col>
      <xdr:colOff>114300</xdr:colOff>
      <xdr:row>63</xdr:row>
      <xdr:rowOff>151130</xdr:rowOff>
    </xdr:to>
    <xdr:cxnSp macro="">
      <xdr:nvCxnSpPr>
        <xdr:cNvPr id="413" name="直線コネクタ 412">
          <a:extLst>
            <a:ext uri="{FF2B5EF4-FFF2-40B4-BE49-F238E27FC236}">
              <a16:creationId xmlns:a16="http://schemas.microsoft.com/office/drawing/2014/main" id="{0B255D38-6147-49C7-86CD-A55022AA012B}"/>
            </a:ext>
          </a:extLst>
        </xdr:cNvPr>
        <xdr:cNvCxnSpPr/>
      </xdr:nvCxnSpPr>
      <xdr:spPr>
        <a:xfrm flipV="1">
          <a:off x="18656300" y="10951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414" name="n_1aveValue【保健センター・保健所】&#10;一人当たり面積">
          <a:extLst>
            <a:ext uri="{FF2B5EF4-FFF2-40B4-BE49-F238E27FC236}">
              <a16:creationId xmlns:a16="http://schemas.microsoft.com/office/drawing/2014/main" id="{66272982-BD60-4FD8-8EC1-ECD52A9FCD46}"/>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415" name="n_2aveValue【保健センター・保健所】&#10;一人当たり面積">
          <a:extLst>
            <a:ext uri="{FF2B5EF4-FFF2-40B4-BE49-F238E27FC236}">
              <a16:creationId xmlns:a16="http://schemas.microsoft.com/office/drawing/2014/main" id="{968B7F76-CACC-4CC0-B2C5-1A5B3AF0D4E7}"/>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416" name="n_3aveValue【保健センター・保健所】&#10;一人当たり面積">
          <a:extLst>
            <a:ext uri="{FF2B5EF4-FFF2-40B4-BE49-F238E27FC236}">
              <a16:creationId xmlns:a16="http://schemas.microsoft.com/office/drawing/2014/main" id="{F820BCA0-86EA-467B-9B4A-7E904A08C3D4}"/>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417" name="n_4aveValue【保健センター・保健所】&#10;一人当たり面積">
          <a:extLst>
            <a:ext uri="{FF2B5EF4-FFF2-40B4-BE49-F238E27FC236}">
              <a16:creationId xmlns:a16="http://schemas.microsoft.com/office/drawing/2014/main" id="{23B99081-29FF-46ED-9D89-CBE0EC30CCF7}"/>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17797</xdr:rowOff>
    </xdr:from>
    <xdr:ext cx="469744" cy="259045"/>
    <xdr:sp macro="" textlink="">
      <xdr:nvSpPr>
        <xdr:cNvPr id="418" name="n_1mainValue【保健センター・保健所】&#10;一人当たり面積">
          <a:extLst>
            <a:ext uri="{FF2B5EF4-FFF2-40B4-BE49-F238E27FC236}">
              <a16:creationId xmlns:a16="http://schemas.microsoft.com/office/drawing/2014/main" id="{3B71D24A-18AF-4CC9-8661-4618BEE7884A}"/>
            </a:ext>
          </a:extLst>
        </xdr:cNvPr>
        <xdr:cNvSpPr txBox="1"/>
      </xdr:nvSpPr>
      <xdr:spPr>
        <a:xfrm>
          <a:off x="2107572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20337</xdr:rowOff>
    </xdr:from>
    <xdr:ext cx="469744" cy="259045"/>
    <xdr:sp macro="" textlink="">
      <xdr:nvSpPr>
        <xdr:cNvPr id="419" name="n_2mainValue【保健センター・保健所】&#10;一人当たり面積">
          <a:extLst>
            <a:ext uri="{FF2B5EF4-FFF2-40B4-BE49-F238E27FC236}">
              <a16:creationId xmlns:a16="http://schemas.microsoft.com/office/drawing/2014/main" id="{5BC42EB2-7AC5-4BFB-AA73-134C13DD21CE}"/>
            </a:ext>
          </a:extLst>
        </xdr:cNvPr>
        <xdr:cNvSpPr txBox="1"/>
      </xdr:nvSpPr>
      <xdr:spPr>
        <a:xfrm>
          <a:off x="201994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20337</xdr:rowOff>
    </xdr:from>
    <xdr:ext cx="469744" cy="259045"/>
    <xdr:sp macro="" textlink="">
      <xdr:nvSpPr>
        <xdr:cNvPr id="420" name="n_3mainValue【保健センター・保健所】&#10;一人当たり面積">
          <a:extLst>
            <a:ext uri="{FF2B5EF4-FFF2-40B4-BE49-F238E27FC236}">
              <a16:creationId xmlns:a16="http://schemas.microsoft.com/office/drawing/2014/main" id="{284D58D9-4878-472E-B20E-36AE8A35EEC2}"/>
            </a:ext>
          </a:extLst>
        </xdr:cNvPr>
        <xdr:cNvSpPr txBox="1"/>
      </xdr:nvSpPr>
      <xdr:spPr>
        <a:xfrm>
          <a:off x="193104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21607</xdr:rowOff>
    </xdr:from>
    <xdr:ext cx="469744" cy="259045"/>
    <xdr:sp macro="" textlink="">
      <xdr:nvSpPr>
        <xdr:cNvPr id="421" name="n_4mainValue【保健センター・保健所】&#10;一人当たり面積">
          <a:extLst>
            <a:ext uri="{FF2B5EF4-FFF2-40B4-BE49-F238E27FC236}">
              <a16:creationId xmlns:a16="http://schemas.microsoft.com/office/drawing/2014/main" id="{A63457A4-775F-45AC-8B82-C994EA775521}"/>
            </a:ext>
          </a:extLst>
        </xdr:cNvPr>
        <xdr:cNvSpPr txBox="1"/>
      </xdr:nvSpPr>
      <xdr:spPr>
        <a:xfrm>
          <a:off x="18421427" y="109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5D4D89C5-D606-45EC-A8C9-C2C09C194D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659039CD-25C3-4D16-AC1B-41A21DE9A0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33015983-FF4E-4692-8335-689C4312E7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6A953D6B-7CA2-43F4-9BC0-A5E2CB246C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BE466948-4733-4EF0-8C21-F0A6F8FA134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EAC894D0-B054-41C0-B620-E427891199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DFFFDC7A-6ADE-48D0-8975-D2BCAAD8F1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FC2FDF59-1C91-4A6A-BF8D-D29863E0E8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34A2624C-B073-4AC4-AA04-5FA23972E9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FD5716B5-78D2-48FE-B737-5DDDFBE070E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7765CA3F-9B8B-4EC1-AC49-5247C07F87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581D8640-238F-4ED1-B27B-25155BF77EB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a:extLst>
            <a:ext uri="{FF2B5EF4-FFF2-40B4-BE49-F238E27FC236}">
              <a16:creationId xmlns:a16="http://schemas.microsoft.com/office/drawing/2014/main" id="{94EE6FEF-C28C-4C6A-9F9B-CBD691015E7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DF2590B5-9E79-4453-AAF6-BE3D5A6F1D8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B15F8244-14DD-4FC5-A4D9-02680D060F1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6816D4F3-A1C7-4753-8927-25B71D06D5E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7509CD3D-9DAF-41AA-B314-A0082AF94AE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3FC00E03-F99D-4414-8920-97C19E31CF7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1FD450F0-5289-4385-8EC5-EF40CA4375A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4AF9064B-DD0A-43A5-94A5-836E70736BF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2" name="テキスト ボックス 441">
          <a:extLst>
            <a:ext uri="{FF2B5EF4-FFF2-40B4-BE49-F238E27FC236}">
              <a16:creationId xmlns:a16="http://schemas.microsoft.com/office/drawing/2014/main" id="{4AAC374E-D5C7-4815-BBC9-AACFDFF7211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CBCCF39A-6019-4BC4-99FA-CAC1458814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4" name="テキスト ボックス 443">
          <a:extLst>
            <a:ext uri="{FF2B5EF4-FFF2-40B4-BE49-F238E27FC236}">
              <a16:creationId xmlns:a16="http://schemas.microsoft.com/office/drawing/2014/main" id="{2CA01D1C-19DC-4EF6-B647-376CD8ABCBC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E8CA5EC8-AE62-4E71-B3E9-29273459093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46" name="直線コネクタ 445">
          <a:extLst>
            <a:ext uri="{FF2B5EF4-FFF2-40B4-BE49-F238E27FC236}">
              <a16:creationId xmlns:a16="http://schemas.microsoft.com/office/drawing/2014/main" id="{739C97FC-636F-4ED1-8FA3-FD7A00087812}"/>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47" name="【消防施設】&#10;有形固定資産減価償却率最小値テキスト">
          <a:extLst>
            <a:ext uri="{FF2B5EF4-FFF2-40B4-BE49-F238E27FC236}">
              <a16:creationId xmlns:a16="http://schemas.microsoft.com/office/drawing/2014/main" id="{350BB849-6A29-4978-804D-890E6750CE8C}"/>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48" name="直線コネクタ 447">
          <a:extLst>
            <a:ext uri="{FF2B5EF4-FFF2-40B4-BE49-F238E27FC236}">
              <a16:creationId xmlns:a16="http://schemas.microsoft.com/office/drawing/2014/main" id="{EA39BB0B-80ED-4A65-A3DE-C0637BEC2A4E}"/>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49" name="【消防施設】&#10;有形固定資産減価償却率最大値テキスト">
          <a:extLst>
            <a:ext uri="{FF2B5EF4-FFF2-40B4-BE49-F238E27FC236}">
              <a16:creationId xmlns:a16="http://schemas.microsoft.com/office/drawing/2014/main" id="{AF92480B-C15A-4A2B-BDE5-51033961A92C}"/>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50" name="直線コネクタ 449">
          <a:extLst>
            <a:ext uri="{FF2B5EF4-FFF2-40B4-BE49-F238E27FC236}">
              <a16:creationId xmlns:a16="http://schemas.microsoft.com/office/drawing/2014/main" id="{2E439EF8-12DB-48F3-A129-11E01A6CB349}"/>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6B73C3D3-ABC8-439F-A05B-BE0FDDB70388}"/>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52" name="フローチャート: 判断 451">
          <a:extLst>
            <a:ext uri="{FF2B5EF4-FFF2-40B4-BE49-F238E27FC236}">
              <a16:creationId xmlns:a16="http://schemas.microsoft.com/office/drawing/2014/main" id="{EAA0F236-11CA-45C2-AC58-F46D4F3DB0D8}"/>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53" name="フローチャート: 判断 452">
          <a:extLst>
            <a:ext uri="{FF2B5EF4-FFF2-40B4-BE49-F238E27FC236}">
              <a16:creationId xmlns:a16="http://schemas.microsoft.com/office/drawing/2014/main" id="{9E5526F4-8D55-44CA-8BDA-B0A2015723A5}"/>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54" name="フローチャート: 判断 453">
          <a:extLst>
            <a:ext uri="{FF2B5EF4-FFF2-40B4-BE49-F238E27FC236}">
              <a16:creationId xmlns:a16="http://schemas.microsoft.com/office/drawing/2014/main" id="{AACFB43A-B110-4552-B06A-5DE780495ABA}"/>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55" name="フローチャート: 判断 454">
          <a:extLst>
            <a:ext uri="{FF2B5EF4-FFF2-40B4-BE49-F238E27FC236}">
              <a16:creationId xmlns:a16="http://schemas.microsoft.com/office/drawing/2014/main" id="{E069D506-FAD7-4ADF-86CC-9002C71F317B}"/>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56" name="フローチャート: 判断 455">
          <a:extLst>
            <a:ext uri="{FF2B5EF4-FFF2-40B4-BE49-F238E27FC236}">
              <a16:creationId xmlns:a16="http://schemas.microsoft.com/office/drawing/2014/main" id="{32AE993A-3868-4F60-AC19-CAF84ABDA696}"/>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431795F-D9C9-460F-A75C-6A07591B2D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82770BB8-5534-4EF0-AE6B-E78D5890E26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B87FB711-BB66-4DB7-9045-2DB4B20F9C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99C8C09B-ECB5-4844-AE49-9D43EFDAF69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C8EF7675-6361-49BC-85F5-0ED0C981EF5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462" name="楕円 461">
          <a:extLst>
            <a:ext uri="{FF2B5EF4-FFF2-40B4-BE49-F238E27FC236}">
              <a16:creationId xmlns:a16="http://schemas.microsoft.com/office/drawing/2014/main" id="{FA0AD47B-9D99-4D8C-A29B-429B114E9A63}"/>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54B2003E-A046-4D62-B649-960CE56C5ED0}"/>
            </a:ext>
          </a:extLst>
        </xdr:cNvPr>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93980</xdr:rowOff>
    </xdr:from>
    <xdr:to>
      <xdr:col>81</xdr:col>
      <xdr:colOff>101600</xdr:colOff>
      <xdr:row>85</xdr:row>
      <xdr:rowOff>24130</xdr:rowOff>
    </xdr:to>
    <xdr:sp macro="" textlink="">
      <xdr:nvSpPr>
        <xdr:cNvPr id="464" name="楕円 463">
          <a:extLst>
            <a:ext uri="{FF2B5EF4-FFF2-40B4-BE49-F238E27FC236}">
              <a16:creationId xmlns:a16="http://schemas.microsoft.com/office/drawing/2014/main" id="{346A7237-4C1D-42A7-9830-08BD65B7FF4E}"/>
            </a:ext>
          </a:extLst>
        </xdr:cNvPr>
        <xdr:cNvSpPr/>
      </xdr:nvSpPr>
      <xdr:spPr>
        <a:xfrm>
          <a:off x="1543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144780</xdr:rowOff>
    </xdr:from>
    <xdr:to>
      <xdr:col>85</xdr:col>
      <xdr:colOff>127000</xdr:colOff>
      <xdr:row>84</xdr:row>
      <xdr:rowOff>152400</xdr:rowOff>
    </xdr:to>
    <xdr:cxnSp macro="">
      <xdr:nvCxnSpPr>
        <xdr:cNvPr id="465" name="直線コネクタ 464">
          <a:extLst>
            <a:ext uri="{FF2B5EF4-FFF2-40B4-BE49-F238E27FC236}">
              <a16:creationId xmlns:a16="http://schemas.microsoft.com/office/drawing/2014/main" id="{087A1916-2288-4157-8D22-AEB2281B3981}"/>
            </a:ext>
          </a:extLst>
        </xdr:cNvPr>
        <xdr:cNvCxnSpPr/>
      </xdr:nvCxnSpPr>
      <xdr:spPr>
        <a:xfrm>
          <a:off x="15481300" y="1454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466" name="楕円 465">
          <a:extLst>
            <a:ext uri="{FF2B5EF4-FFF2-40B4-BE49-F238E27FC236}">
              <a16:creationId xmlns:a16="http://schemas.microsoft.com/office/drawing/2014/main" id="{81B090AA-E538-452D-82E0-97DE62D88FCA}"/>
            </a:ext>
          </a:extLst>
        </xdr:cNvPr>
        <xdr:cNvSpPr/>
      </xdr:nvSpPr>
      <xdr:spPr>
        <a:xfrm>
          <a:off x="1454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84</xdr:row>
      <xdr:rowOff>144780</xdr:rowOff>
    </xdr:to>
    <xdr:cxnSp macro="">
      <xdr:nvCxnSpPr>
        <xdr:cNvPr id="467" name="直線コネクタ 466">
          <a:extLst>
            <a:ext uri="{FF2B5EF4-FFF2-40B4-BE49-F238E27FC236}">
              <a16:creationId xmlns:a16="http://schemas.microsoft.com/office/drawing/2014/main" id="{B118EBEA-12CA-41B0-9007-433731E12F20}"/>
            </a:ext>
          </a:extLst>
        </xdr:cNvPr>
        <xdr:cNvCxnSpPr/>
      </xdr:nvCxnSpPr>
      <xdr:spPr>
        <a:xfrm>
          <a:off x="14592300" y="14535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74930</xdr:rowOff>
    </xdr:from>
    <xdr:to>
      <xdr:col>72</xdr:col>
      <xdr:colOff>38100</xdr:colOff>
      <xdr:row>85</xdr:row>
      <xdr:rowOff>5080</xdr:rowOff>
    </xdr:to>
    <xdr:sp macro="" textlink="">
      <xdr:nvSpPr>
        <xdr:cNvPr id="468" name="楕円 467">
          <a:extLst>
            <a:ext uri="{FF2B5EF4-FFF2-40B4-BE49-F238E27FC236}">
              <a16:creationId xmlns:a16="http://schemas.microsoft.com/office/drawing/2014/main" id="{DEB26964-5E2E-4E33-BC35-2D9AC38291D2}"/>
            </a:ext>
          </a:extLst>
        </xdr:cNvPr>
        <xdr:cNvSpPr/>
      </xdr:nvSpPr>
      <xdr:spPr>
        <a:xfrm>
          <a:off x="13652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125730</xdr:rowOff>
    </xdr:from>
    <xdr:to>
      <xdr:col>76</xdr:col>
      <xdr:colOff>114300</xdr:colOff>
      <xdr:row>84</xdr:row>
      <xdr:rowOff>133350</xdr:rowOff>
    </xdr:to>
    <xdr:cxnSp macro="">
      <xdr:nvCxnSpPr>
        <xdr:cNvPr id="469" name="直線コネクタ 468">
          <a:extLst>
            <a:ext uri="{FF2B5EF4-FFF2-40B4-BE49-F238E27FC236}">
              <a16:creationId xmlns:a16="http://schemas.microsoft.com/office/drawing/2014/main" id="{73003C82-5241-4443-AE32-02F750862B0A}"/>
            </a:ext>
          </a:extLst>
        </xdr:cNvPr>
        <xdr:cNvCxnSpPr/>
      </xdr:nvCxnSpPr>
      <xdr:spPr>
        <a:xfrm>
          <a:off x="13703300" y="1452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153036</xdr:rowOff>
    </xdr:from>
    <xdr:to>
      <xdr:col>67</xdr:col>
      <xdr:colOff>101600</xdr:colOff>
      <xdr:row>84</xdr:row>
      <xdr:rowOff>83186</xdr:rowOff>
    </xdr:to>
    <xdr:sp macro="" textlink="">
      <xdr:nvSpPr>
        <xdr:cNvPr id="470" name="楕円 469">
          <a:extLst>
            <a:ext uri="{FF2B5EF4-FFF2-40B4-BE49-F238E27FC236}">
              <a16:creationId xmlns:a16="http://schemas.microsoft.com/office/drawing/2014/main" id="{148598BC-9843-4AB6-B6A5-55ADD185E8A4}"/>
            </a:ext>
          </a:extLst>
        </xdr:cNvPr>
        <xdr:cNvSpPr/>
      </xdr:nvSpPr>
      <xdr:spPr>
        <a:xfrm>
          <a:off x="12763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32386</xdr:rowOff>
    </xdr:from>
    <xdr:to>
      <xdr:col>71</xdr:col>
      <xdr:colOff>177800</xdr:colOff>
      <xdr:row>84</xdr:row>
      <xdr:rowOff>125730</xdr:rowOff>
    </xdr:to>
    <xdr:cxnSp macro="">
      <xdr:nvCxnSpPr>
        <xdr:cNvPr id="471" name="直線コネクタ 470">
          <a:extLst>
            <a:ext uri="{FF2B5EF4-FFF2-40B4-BE49-F238E27FC236}">
              <a16:creationId xmlns:a16="http://schemas.microsoft.com/office/drawing/2014/main" id="{E98BE7A0-E785-4E01-9563-CAD44A29F640}"/>
            </a:ext>
          </a:extLst>
        </xdr:cNvPr>
        <xdr:cNvCxnSpPr/>
      </xdr:nvCxnSpPr>
      <xdr:spPr>
        <a:xfrm>
          <a:off x="12814300" y="1443418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472" name="n_1aveValue【消防施設】&#10;有形固定資産減価償却率">
          <a:extLst>
            <a:ext uri="{FF2B5EF4-FFF2-40B4-BE49-F238E27FC236}">
              <a16:creationId xmlns:a16="http://schemas.microsoft.com/office/drawing/2014/main" id="{BD5B1FE2-900A-4820-91DB-2C16BA55CEA5}"/>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73" name="n_2aveValue【消防施設】&#10;有形固定資産減価償却率">
          <a:extLst>
            <a:ext uri="{FF2B5EF4-FFF2-40B4-BE49-F238E27FC236}">
              <a16:creationId xmlns:a16="http://schemas.microsoft.com/office/drawing/2014/main" id="{8BDF0622-B3D6-46AC-8CEF-CD38FC435EC9}"/>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74" name="n_3aveValue【消防施設】&#10;有形固定資産減価償却率">
          <a:extLst>
            <a:ext uri="{FF2B5EF4-FFF2-40B4-BE49-F238E27FC236}">
              <a16:creationId xmlns:a16="http://schemas.microsoft.com/office/drawing/2014/main" id="{84C3489B-D6FC-49F9-9417-C5BF51E6326E}"/>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75" name="n_4aveValue【消防施設】&#10;有形固定資産減価償却率">
          <a:extLst>
            <a:ext uri="{FF2B5EF4-FFF2-40B4-BE49-F238E27FC236}">
              <a16:creationId xmlns:a16="http://schemas.microsoft.com/office/drawing/2014/main" id="{25766EEB-23A4-41D7-B53C-927E5BF41D7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15257</xdr:rowOff>
    </xdr:from>
    <xdr:ext cx="405111" cy="259045"/>
    <xdr:sp macro="" textlink="">
      <xdr:nvSpPr>
        <xdr:cNvPr id="476" name="n_1mainValue【消防施設】&#10;有形固定資産減価償却率">
          <a:extLst>
            <a:ext uri="{FF2B5EF4-FFF2-40B4-BE49-F238E27FC236}">
              <a16:creationId xmlns:a16="http://schemas.microsoft.com/office/drawing/2014/main" id="{62767638-BA86-4A6A-8B64-143F57E00CB0}"/>
            </a:ext>
          </a:extLst>
        </xdr:cNvPr>
        <xdr:cNvSpPr txBox="1"/>
      </xdr:nvSpPr>
      <xdr:spPr>
        <a:xfrm>
          <a:off x="15266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477" name="n_2mainValue【消防施設】&#10;有形固定資産減価償却率">
          <a:extLst>
            <a:ext uri="{FF2B5EF4-FFF2-40B4-BE49-F238E27FC236}">
              <a16:creationId xmlns:a16="http://schemas.microsoft.com/office/drawing/2014/main" id="{61518527-418F-480A-B196-9C6596F92388}"/>
            </a:ext>
          </a:extLst>
        </xdr:cNvPr>
        <xdr:cNvSpPr txBox="1"/>
      </xdr:nvSpPr>
      <xdr:spPr>
        <a:xfrm>
          <a:off x="14389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167657</xdr:rowOff>
    </xdr:from>
    <xdr:ext cx="405111" cy="259045"/>
    <xdr:sp macro="" textlink="">
      <xdr:nvSpPr>
        <xdr:cNvPr id="478" name="n_3mainValue【消防施設】&#10;有形固定資産減価償却率">
          <a:extLst>
            <a:ext uri="{FF2B5EF4-FFF2-40B4-BE49-F238E27FC236}">
              <a16:creationId xmlns:a16="http://schemas.microsoft.com/office/drawing/2014/main" id="{49C9A395-1B00-465F-89A4-96C970175A6E}"/>
            </a:ext>
          </a:extLst>
        </xdr:cNvPr>
        <xdr:cNvSpPr txBox="1"/>
      </xdr:nvSpPr>
      <xdr:spPr>
        <a:xfrm>
          <a:off x="13500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74313</xdr:rowOff>
    </xdr:from>
    <xdr:ext cx="405111" cy="259045"/>
    <xdr:sp macro="" textlink="">
      <xdr:nvSpPr>
        <xdr:cNvPr id="479" name="n_4mainValue【消防施設】&#10;有形固定資産減価償却率">
          <a:extLst>
            <a:ext uri="{FF2B5EF4-FFF2-40B4-BE49-F238E27FC236}">
              <a16:creationId xmlns:a16="http://schemas.microsoft.com/office/drawing/2014/main" id="{1FB0B3D8-CDA0-4D70-A979-9938C382B854}"/>
            </a:ext>
          </a:extLst>
        </xdr:cNvPr>
        <xdr:cNvSpPr txBox="1"/>
      </xdr:nvSpPr>
      <xdr:spPr>
        <a:xfrm>
          <a:off x="12611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AA66F46A-2541-4230-90B0-FE6AE378BA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7C5C63CF-1432-4086-A146-9FBD90EDF4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CCD21A7B-4C4B-4757-8805-1004A80D758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D25903BE-AA73-4B78-AB1E-FFA4570BDE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1B45C49F-F830-44E9-B7B4-C33C90E878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C269C2E1-D83D-44AD-A8E8-8212335D12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0203A8F3-1C72-44FB-B1CA-4F2935CCD3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8FFA3372-6966-4E72-812C-087E0092D3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CDAE188E-A50D-44AB-BC1D-639033ABC3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BF803086-50CC-4F44-9F2B-A0D3E72984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0" name="直線コネクタ 489">
          <a:extLst>
            <a:ext uri="{FF2B5EF4-FFF2-40B4-BE49-F238E27FC236}">
              <a16:creationId xmlns:a16="http://schemas.microsoft.com/office/drawing/2014/main" id="{E5925D7F-174B-45E1-B12B-C13FB0396F8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1" name="テキスト ボックス 490">
          <a:extLst>
            <a:ext uri="{FF2B5EF4-FFF2-40B4-BE49-F238E27FC236}">
              <a16:creationId xmlns:a16="http://schemas.microsoft.com/office/drawing/2014/main" id="{E868F1BB-391C-46FE-97DE-0F8F56FB75A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2" name="直線コネクタ 491">
          <a:extLst>
            <a:ext uri="{FF2B5EF4-FFF2-40B4-BE49-F238E27FC236}">
              <a16:creationId xmlns:a16="http://schemas.microsoft.com/office/drawing/2014/main" id="{E968DF86-25CC-4058-980D-68692546C00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3" name="テキスト ボックス 492">
          <a:extLst>
            <a:ext uri="{FF2B5EF4-FFF2-40B4-BE49-F238E27FC236}">
              <a16:creationId xmlns:a16="http://schemas.microsoft.com/office/drawing/2014/main" id="{B01D2ECD-A369-4E90-B3E0-BE8954A6E7C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4" name="直線コネクタ 493">
          <a:extLst>
            <a:ext uri="{FF2B5EF4-FFF2-40B4-BE49-F238E27FC236}">
              <a16:creationId xmlns:a16="http://schemas.microsoft.com/office/drawing/2014/main" id="{2FAED24B-24C9-4014-A3E1-D9650C1950C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5" name="テキスト ボックス 494">
          <a:extLst>
            <a:ext uri="{FF2B5EF4-FFF2-40B4-BE49-F238E27FC236}">
              <a16:creationId xmlns:a16="http://schemas.microsoft.com/office/drawing/2014/main" id="{F9335E12-FDFB-4F65-A51B-41D56E79968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6" name="直線コネクタ 495">
          <a:extLst>
            <a:ext uri="{FF2B5EF4-FFF2-40B4-BE49-F238E27FC236}">
              <a16:creationId xmlns:a16="http://schemas.microsoft.com/office/drawing/2014/main" id="{931AD703-DBD3-4FE1-A2E1-28C87576DAE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7" name="テキスト ボックス 496">
          <a:extLst>
            <a:ext uri="{FF2B5EF4-FFF2-40B4-BE49-F238E27FC236}">
              <a16:creationId xmlns:a16="http://schemas.microsoft.com/office/drawing/2014/main" id="{EBF20313-08E3-487B-ABBB-CEA9553754C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a:extLst>
            <a:ext uri="{FF2B5EF4-FFF2-40B4-BE49-F238E27FC236}">
              <a16:creationId xmlns:a16="http://schemas.microsoft.com/office/drawing/2014/main" id="{384C239C-BB5B-497C-BC99-1570446C65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D38CC0B1-A14E-42D4-A7F3-7CBF7EC581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a:extLst>
            <a:ext uri="{FF2B5EF4-FFF2-40B4-BE49-F238E27FC236}">
              <a16:creationId xmlns:a16="http://schemas.microsoft.com/office/drawing/2014/main" id="{DCD62185-BD99-41C5-91FF-419D3EDB16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1" name="直線コネクタ 500">
          <a:extLst>
            <a:ext uri="{FF2B5EF4-FFF2-40B4-BE49-F238E27FC236}">
              <a16:creationId xmlns:a16="http://schemas.microsoft.com/office/drawing/2014/main" id="{BC4023D0-DB7D-4F09-91A4-A3F993EDEB48}"/>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2" name="【消防施設】&#10;一人当たり面積最小値テキスト">
          <a:extLst>
            <a:ext uri="{FF2B5EF4-FFF2-40B4-BE49-F238E27FC236}">
              <a16:creationId xmlns:a16="http://schemas.microsoft.com/office/drawing/2014/main" id="{6CDDACD6-9403-4D38-B226-4A9D6E61E867}"/>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3" name="直線コネクタ 502">
          <a:extLst>
            <a:ext uri="{FF2B5EF4-FFF2-40B4-BE49-F238E27FC236}">
              <a16:creationId xmlns:a16="http://schemas.microsoft.com/office/drawing/2014/main" id="{A54BA94E-6C7A-45A2-85C0-931FF21F9984}"/>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4" name="【消防施設】&#10;一人当たり面積最大値テキスト">
          <a:extLst>
            <a:ext uri="{FF2B5EF4-FFF2-40B4-BE49-F238E27FC236}">
              <a16:creationId xmlns:a16="http://schemas.microsoft.com/office/drawing/2014/main" id="{09E86A14-01E8-4C4D-9466-3732BF18958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5" name="直線コネクタ 504">
          <a:extLst>
            <a:ext uri="{FF2B5EF4-FFF2-40B4-BE49-F238E27FC236}">
              <a16:creationId xmlns:a16="http://schemas.microsoft.com/office/drawing/2014/main" id="{72E4088C-BF9B-4457-BF3E-1639643ACD9B}"/>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6" name="【消防施設】&#10;一人当たり面積平均値テキスト">
          <a:extLst>
            <a:ext uri="{FF2B5EF4-FFF2-40B4-BE49-F238E27FC236}">
              <a16:creationId xmlns:a16="http://schemas.microsoft.com/office/drawing/2014/main" id="{0854EC0F-C823-4E6B-89B5-9B98B21D2FD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07" name="フローチャート: 判断 506">
          <a:extLst>
            <a:ext uri="{FF2B5EF4-FFF2-40B4-BE49-F238E27FC236}">
              <a16:creationId xmlns:a16="http://schemas.microsoft.com/office/drawing/2014/main" id="{F96AB43A-286A-485C-8B42-C474C0335BCB}"/>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08" name="フローチャート: 判断 507">
          <a:extLst>
            <a:ext uri="{FF2B5EF4-FFF2-40B4-BE49-F238E27FC236}">
              <a16:creationId xmlns:a16="http://schemas.microsoft.com/office/drawing/2014/main" id="{83913CCE-A4E6-4A6C-B42A-C318B21029F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09" name="フローチャート: 判断 508">
          <a:extLst>
            <a:ext uri="{FF2B5EF4-FFF2-40B4-BE49-F238E27FC236}">
              <a16:creationId xmlns:a16="http://schemas.microsoft.com/office/drawing/2014/main" id="{C83B94EC-2A62-4E1D-8DA7-1D6A296D684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10" name="フローチャート: 判断 509">
          <a:extLst>
            <a:ext uri="{FF2B5EF4-FFF2-40B4-BE49-F238E27FC236}">
              <a16:creationId xmlns:a16="http://schemas.microsoft.com/office/drawing/2014/main" id="{42501521-B248-4384-B0E9-DD649D65684F}"/>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1" name="フローチャート: 判断 510">
          <a:extLst>
            <a:ext uri="{FF2B5EF4-FFF2-40B4-BE49-F238E27FC236}">
              <a16:creationId xmlns:a16="http://schemas.microsoft.com/office/drawing/2014/main" id="{A0F7AA0C-6C86-4B01-A5FB-DBA4B46F48B2}"/>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D63F8931-EA61-49C3-AB16-DEEF69CB1D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1034E9DC-3C64-4F09-9AAE-2E4F31285A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AD4CE8FA-1F93-4E94-A92A-5E9A8D932C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A3FF3BFD-6661-4D8B-8276-6913DF3DCA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DA6D62A0-376C-485F-B831-296E861214D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106172</xdr:rowOff>
    </xdr:from>
    <xdr:to>
      <xdr:col>116</xdr:col>
      <xdr:colOff>114300</xdr:colOff>
      <xdr:row>86</xdr:row>
      <xdr:rowOff>36322</xdr:rowOff>
    </xdr:to>
    <xdr:sp macro="" textlink="">
      <xdr:nvSpPr>
        <xdr:cNvPr id="517" name="楕円 516">
          <a:extLst>
            <a:ext uri="{FF2B5EF4-FFF2-40B4-BE49-F238E27FC236}">
              <a16:creationId xmlns:a16="http://schemas.microsoft.com/office/drawing/2014/main" id="{51A2FA41-B70A-41D9-8C43-14FC4D9C94CC}"/>
            </a:ext>
          </a:extLst>
        </xdr:cNvPr>
        <xdr:cNvSpPr/>
      </xdr:nvSpPr>
      <xdr:spPr>
        <a:xfrm>
          <a:off x="221107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21099</xdr:rowOff>
    </xdr:from>
    <xdr:ext cx="469744" cy="259045"/>
    <xdr:sp macro="" textlink="">
      <xdr:nvSpPr>
        <xdr:cNvPr id="518" name="【消防施設】&#10;一人当たり面積該当値テキスト">
          <a:extLst>
            <a:ext uri="{FF2B5EF4-FFF2-40B4-BE49-F238E27FC236}">
              <a16:creationId xmlns:a16="http://schemas.microsoft.com/office/drawing/2014/main" id="{29A1328B-E2A9-4B00-809B-69AAC3744133}"/>
            </a:ext>
          </a:extLst>
        </xdr:cNvPr>
        <xdr:cNvSpPr txBox="1"/>
      </xdr:nvSpPr>
      <xdr:spPr>
        <a:xfrm>
          <a:off x="22199600" y="145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107086</xdr:rowOff>
    </xdr:from>
    <xdr:to>
      <xdr:col>112</xdr:col>
      <xdr:colOff>38100</xdr:colOff>
      <xdr:row>86</xdr:row>
      <xdr:rowOff>37236</xdr:rowOff>
    </xdr:to>
    <xdr:sp macro="" textlink="">
      <xdr:nvSpPr>
        <xdr:cNvPr id="519" name="楕円 518">
          <a:extLst>
            <a:ext uri="{FF2B5EF4-FFF2-40B4-BE49-F238E27FC236}">
              <a16:creationId xmlns:a16="http://schemas.microsoft.com/office/drawing/2014/main" id="{B795E7A9-8513-40C4-9A13-52FF07691B30}"/>
            </a:ext>
          </a:extLst>
        </xdr:cNvPr>
        <xdr:cNvSpPr/>
      </xdr:nvSpPr>
      <xdr:spPr>
        <a:xfrm>
          <a:off x="21272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156972</xdr:rowOff>
    </xdr:from>
    <xdr:to>
      <xdr:col>116</xdr:col>
      <xdr:colOff>63500</xdr:colOff>
      <xdr:row>85</xdr:row>
      <xdr:rowOff>157886</xdr:rowOff>
    </xdr:to>
    <xdr:cxnSp macro="">
      <xdr:nvCxnSpPr>
        <xdr:cNvPr id="520" name="直線コネクタ 519">
          <a:extLst>
            <a:ext uri="{FF2B5EF4-FFF2-40B4-BE49-F238E27FC236}">
              <a16:creationId xmlns:a16="http://schemas.microsoft.com/office/drawing/2014/main" id="{88273E14-E1E2-4AC5-BD7E-0D26222FC780}"/>
            </a:ext>
          </a:extLst>
        </xdr:cNvPr>
        <xdr:cNvCxnSpPr/>
      </xdr:nvCxnSpPr>
      <xdr:spPr>
        <a:xfrm flipV="1">
          <a:off x="21323300" y="1473022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108001</xdr:rowOff>
    </xdr:from>
    <xdr:to>
      <xdr:col>107</xdr:col>
      <xdr:colOff>101600</xdr:colOff>
      <xdr:row>86</xdr:row>
      <xdr:rowOff>38151</xdr:rowOff>
    </xdr:to>
    <xdr:sp macro="" textlink="">
      <xdr:nvSpPr>
        <xdr:cNvPr id="521" name="楕円 520">
          <a:extLst>
            <a:ext uri="{FF2B5EF4-FFF2-40B4-BE49-F238E27FC236}">
              <a16:creationId xmlns:a16="http://schemas.microsoft.com/office/drawing/2014/main" id="{CBFD0EFA-AE1E-423B-8A34-03BDC134EE3C}"/>
            </a:ext>
          </a:extLst>
        </xdr:cNvPr>
        <xdr:cNvSpPr/>
      </xdr:nvSpPr>
      <xdr:spPr>
        <a:xfrm>
          <a:off x="20383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157886</xdr:rowOff>
    </xdr:from>
    <xdr:to>
      <xdr:col>111</xdr:col>
      <xdr:colOff>177800</xdr:colOff>
      <xdr:row>85</xdr:row>
      <xdr:rowOff>158801</xdr:rowOff>
    </xdr:to>
    <xdr:cxnSp macro="">
      <xdr:nvCxnSpPr>
        <xdr:cNvPr id="522" name="直線コネクタ 521">
          <a:extLst>
            <a:ext uri="{FF2B5EF4-FFF2-40B4-BE49-F238E27FC236}">
              <a16:creationId xmlns:a16="http://schemas.microsoft.com/office/drawing/2014/main" id="{0276C177-F4FB-46DD-99A8-080C72135C5F}"/>
            </a:ext>
          </a:extLst>
        </xdr:cNvPr>
        <xdr:cNvCxnSpPr/>
      </xdr:nvCxnSpPr>
      <xdr:spPr>
        <a:xfrm flipV="1">
          <a:off x="20434300" y="147311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523" name="楕円 522">
          <a:extLst>
            <a:ext uri="{FF2B5EF4-FFF2-40B4-BE49-F238E27FC236}">
              <a16:creationId xmlns:a16="http://schemas.microsoft.com/office/drawing/2014/main" id="{92CC7D97-F579-485E-9347-E0427F44B325}"/>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158801</xdr:rowOff>
    </xdr:from>
    <xdr:to>
      <xdr:col>107</xdr:col>
      <xdr:colOff>50800</xdr:colOff>
      <xdr:row>85</xdr:row>
      <xdr:rowOff>159258</xdr:rowOff>
    </xdr:to>
    <xdr:cxnSp macro="">
      <xdr:nvCxnSpPr>
        <xdr:cNvPr id="524" name="直線コネクタ 523">
          <a:extLst>
            <a:ext uri="{FF2B5EF4-FFF2-40B4-BE49-F238E27FC236}">
              <a16:creationId xmlns:a16="http://schemas.microsoft.com/office/drawing/2014/main" id="{3093FAA5-16CE-4C8A-B203-C457F84DAD32}"/>
            </a:ext>
          </a:extLst>
        </xdr:cNvPr>
        <xdr:cNvCxnSpPr/>
      </xdr:nvCxnSpPr>
      <xdr:spPr>
        <a:xfrm flipV="1">
          <a:off x="19545300" y="14732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108916</xdr:rowOff>
    </xdr:from>
    <xdr:to>
      <xdr:col>98</xdr:col>
      <xdr:colOff>38100</xdr:colOff>
      <xdr:row>86</xdr:row>
      <xdr:rowOff>39066</xdr:rowOff>
    </xdr:to>
    <xdr:sp macro="" textlink="">
      <xdr:nvSpPr>
        <xdr:cNvPr id="525" name="楕円 524">
          <a:extLst>
            <a:ext uri="{FF2B5EF4-FFF2-40B4-BE49-F238E27FC236}">
              <a16:creationId xmlns:a16="http://schemas.microsoft.com/office/drawing/2014/main" id="{62DB527A-D8C2-4B6B-B5BD-5E8322EE522C}"/>
            </a:ext>
          </a:extLst>
        </xdr:cNvPr>
        <xdr:cNvSpPr/>
      </xdr:nvSpPr>
      <xdr:spPr>
        <a:xfrm>
          <a:off x="18605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159258</xdr:rowOff>
    </xdr:from>
    <xdr:to>
      <xdr:col>102</xdr:col>
      <xdr:colOff>114300</xdr:colOff>
      <xdr:row>85</xdr:row>
      <xdr:rowOff>159716</xdr:rowOff>
    </xdr:to>
    <xdr:cxnSp macro="">
      <xdr:nvCxnSpPr>
        <xdr:cNvPr id="526" name="直線コネクタ 525">
          <a:extLst>
            <a:ext uri="{FF2B5EF4-FFF2-40B4-BE49-F238E27FC236}">
              <a16:creationId xmlns:a16="http://schemas.microsoft.com/office/drawing/2014/main" id="{09DD208A-6D3E-419C-B745-305F7E25A4C9}"/>
            </a:ext>
          </a:extLst>
        </xdr:cNvPr>
        <xdr:cNvCxnSpPr/>
      </xdr:nvCxnSpPr>
      <xdr:spPr>
        <a:xfrm flipV="1">
          <a:off x="18656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27" name="n_1aveValue【消防施設】&#10;一人当たり面積">
          <a:extLst>
            <a:ext uri="{FF2B5EF4-FFF2-40B4-BE49-F238E27FC236}">
              <a16:creationId xmlns:a16="http://schemas.microsoft.com/office/drawing/2014/main" id="{EFBBD7F3-8334-46E7-9020-C6F81EEDC93F}"/>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28" name="n_2aveValue【消防施設】&#10;一人当たり面積">
          <a:extLst>
            <a:ext uri="{FF2B5EF4-FFF2-40B4-BE49-F238E27FC236}">
              <a16:creationId xmlns:a16="http://schemas.microsoft.com/office/drawing/2014/main" id="{C0D3527E-55E9-463E-8199-5ACE73CE2DAB}"/>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29" name="n_3aveValue【消防施設】&#10;一人当たり面積">
          <a:extLst>
            <a:ext uri="{FF2B5EF4-FFF2-40B4-BE49-F238E27FC236}">
              <a16:creationId xmlns:a16="http://schemas.microsoft.com/office/drawing/2014/main" id="{EE56F601-F9B7-45FA-9B2D-A6C413590B5E}"/>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30" name="n_4aveValue【消防施設】&#10;一人当たり面積">
          <a:extLst>
            <a:ext uri="{FF2B5EF4-FFF2-40B4-BE49-F238E27FC236}">
              <a16:creationId xmlns:a16="http://schemas.microsoft.com/office/drawing/2014/main" id="{021D05FE-F78E-492A-8262-761FAEFFABAB}"/>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28363</xdr:rowOff>
    </xdr:from>
    <xdr:ext cx="469744" cy="259045"/>
    <xdr:sp macro="" textlink="">
      <xdr:nvSpPr>
        <xdr:cNvPr id="531" name="n_1mainValue【消防施設】&#10;一人当たり面積">
          <a:extLst>
            <a:ext uri="{FF2B5EF4-FFF2-40B4-BE49-F238E27FC236}">
              <a16:creationId xmlns:a16="http://schemas.microsoft.com/office/drawing/2014/main" id="{53225527-1C21-42A6-A800-AF7C05AE592A}"/>
            </a:ext>
          </a:extLst>
        </xdr:cNvPr>
        <xdr:cNvSpPr txBox="1"/>
      </xdr:nvSpPr>
      <xdr:spPr>
        <a:xfrm>
          <a:off x="210757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29278</xdr:rowOff>
    </xdr:from>
    <xdr:ext cx="469744" cy="259045"/>
    <xdr:sp macro="" textlink="">
      <xdr:nvSpPr>
        <xdr:cNvPr id="532" name="n_2mainValue【消防施設】&#10;一人当たり面積">
          <a:extLst>
            <a:ext uri="{FF2B5EF4-FFF2-40B4-BE49-F238E27FC236}">
              <a16:creationId xmlns:a16="http://schemas.microsoft.com/office/drawing/2014/main" id="{93F29335-4662-4D7E-B608-92D4E2A4E645}"/>
            </a:ext>
          </a:extLst>
        </xdr:cNvPr>
        <xdr:cNvSpPr txBox="1"/>
      </xdr:nvSpPr>
      <xdr:spPr>
        <a:xfrm>
          <a:off x="20199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533" name="n_3mainValue【消防施設】&#10;一人当たり面積">
          <a:extLst>
            <a:ext uri="{FF2B5EF4-FFF2-40B4-BE49-F238E27FC236}">
              <a16:creationId xmlns:a16="http://schemas.microsoft.com/office/drawing/2014/main" id="{F873693E-E132-41D7-A3E7-65391303152C}"/>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30193</xdr:rowOff>
    </xdr:from>
    <xdr:ext cx="469744" cy="259045"/>
    <xdr:sp macro="" textlink="">
      <xdr:nvSpPr>
        <xdr:cNvPr id="534" name="n_4mainValue【消防施設】&#10;一人当たり面積">
          <a:extLst>
            <a:ext uri="{FF2B5EF4-FFF2-40B4-BE49-F238E27FC236}">
              <a16:creationId xmlns:a16="http://schemas.microsoft.com/office/drawing/2014/main" id="{6A79AD69-03BF-4528-AE4E-F61B9682B49E}"/>
            </a:ext>
          </a:extLst>
        </xdr:cNvPr>
        <xdr:cNvSpPr txBox="1"/>
      </xdr:nvSpPr>
      <xdr:spPr>
        <a:xfrm>
          <a:off x="18421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866EF32D-E25C-4031-A366-C37AA16C69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A4A1AE10-C778-44DC-BA4C-7325FA8DD4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145719E8-F953-42E0-B228-8B3888EEEF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DBA0C8E2-2266-4687-908D-13CD34BDB7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7BBF0169-2ACA-4243-867D-538C66E1F6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488BB3E9-0D3A-4419-B9E4-B030977160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83C2B578-0B42-40D6-994A-93E4F62377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8DF4C291-0F91-4C04-BC57-60DC6E142D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72C0FF36-CD57-4FD6-A7F5-A0C7094BD7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444B01E3-33D7-456F-889F-F875CDC35D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a:extLst>
            <a:ext uri="{FF2B5EF4-FFF2-40B4-BE49-F238E27FC236}">
              <a16:creationId xmlns:a16="http://schemas.microsoft.com/office/drawing/2014/main" id="{705C3CE9-481A-40D0-9EFB-08AF59E91D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a:extLst>
            <a:ext uri="{FF2B5EF4-FFF2-40B4-BE49-F238E27FC236}">
              <a16:creationId xmlns:a16="http://schemas.microsoft.com/office/drawing/2014/main" id="{161F0D2E-E90B-4246-B8F3-929F3D5E609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a:extLst>
            <a:ext uri="{FF2B5EF4-FFF2-40B4-BE49-F238E27FC236}">
              <a16:creationId xmlns:a16="http://schemas.microsoft.com/office/drawing/2014/main" id="{B5AFB870-7227-4064-82BF-DCEF7FD3B20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a:extLst>
            <a:ext uri="{FF2B5EF4-FFF2-40B4-BE49-F238E27FC236}">
              <a16:creationId xmlns:a16="http://schemas.microsoft.com/office/drawing/2014/main" id="{DDEDF17F-BFC8-46B9-B22B-31F21221EE0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a:extLst>
            <a:ext uri="{FF2B5EF4-FFF2-40B4-BE49-F238E27FC236}">
              <a16:creationId xmlns:a16="http://schemas.microsoft.com/office/drawing/2014/main" id="{4BF46291-9860-4165-8389-6BB4F5EF4DB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a:extLst>
            <a:ext uri="{FF2B5EF4-FFF2-40B4-BE49-F238E27FC236}">
              <a16:creationId xmlns:a16="http://schemas.microsoft.com/office/drawing/2014/main" id="{E8C46724-A9BB-498C-84CF-582B8559DB3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a:extLst>
            <a:ext uri="{FF2B5EF4-FFF2-40B4-BE49-F238E27FC236}">
              <a16:creationId xmlns:a16="http://schemas.microsoft.com/office/drawing/2014/main" id="{4D59C3D8-F287-4F63-8463-D3E595C263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a:extLst>
            <a:ext uri="{FF2B5EF4-FFF2-40B4-BE49-F238E27FC236}">
              <a16:creationId xmlns:a16="http://schemas.microsoft.com/office/drawing/2014/main" id="{CECE37FE-6E55-4B82-A0C3-BE0445FDE7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a:extLst>
            <a:ext uri="{FF2B5EF4-FFF2-40B4-BE49-F238E27FC236}">
              <a16:creationId xmlns:a16="http://schemas.microsoft.com/office/drawing/2014/main" id="{28BEB94E-CA6D-49F5-9CAE-D81AD3DC4B1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a:extLst>
            <a:ext uri="{FF2B5EF4-FFF2-40B4-BE49-F238E27FC236}">
              <a16:creationId xmlns:a16="http://schemas.microsoft.com/office/drawing/2014/main" id="{DB4A5E89-686E-44D9-B958-1406485033E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a:extLst>
            <a:ext uri="{FF2B5EF4-FFF2-40B4-BE49-F238E27FC236}">
              <a16:creationId xmlns:a16="http://schemas.microsoft.com/office/drawing/2014/main" id="{FBDE1B0C-1683-40E1-9423-1ABA855A74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a:extLst>
            <a:ext uri="{FF2B5EF4-FFF2-40B4-BE49-F238E27FC236}">
              <a16:creationId xmlns:a16="http://schemas.microsoft.com/office/drawing/2014/main" id="{A9AC79B7-0EC6-42E1-9669-1681EC866D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a:extLst>
            <a:ext uri="{FF2B5EF4-FFF2-40B4-BE49-F238E27FC236}">
              <a16:creationId xmlns:a16="http://schemas.microsoft.com/office/drawing/2014/main" id="{56089713-A75C-446B-B140-B740FF916B0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C870E49B-8E5F-4CDA-A84B-043A329E19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393BE49E-E08C-495E-A546-E490C699EA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60" name="直線コネクタ 559">
          <a:extLst>
            <a:ext uri="{FF2B5EF4-FFF2-40B4-BE49-F238E27FC236}">
              <a16:creationId xmlns:a16="http://schemas.microsoft.com/office/drawing/2014/main" id="{A56B70C4-0C16-4D72-B62B-A51E546D2519}"/>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1" name="【庁舎】&#10;有形固定資産減価償却率最小値テキスト">
          <a:extLst>
            <a:ext uri="{FF2B5EF4-FFF2-40B4-BE49-F238E27FC236}">
              <a16:creationId xmlns:a16="http://schemas.microsoft.com/office/drawing/2014/main" id="{E45DDB20-BB76-4AD6-A86B-BE34127B3496}"/>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2" name="直線コネクタ 561">
          <a:extLst>
            <a:ext uri="{FF2B5EF4-FFF2-40B4-BE49-F238E27FC236}">
              <a16:creationId xmlns:a16="http://schemas.microsoft.com/office/drawing/2014/main" id="{03437DB3-13E5-4161-A22A-47B159CC26C9}"/>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3" name="【庁舎】&#10;有形固定資産減価償却率最大値テキスト">
          <a:extLst>
            <a:ext uri="{FF2B5EF4-FFF2-40B4-BE49-F238E27FC236}">
              <a16:creationId xmlns:a16="http://schemas.microsoft.com/office/drawing/2014/main" id="{D2E57DB4-AFCD-45A0-9758-852C92001F5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4" name="直線コネクタ 563">
          <a:extLst>
            <a:ext uri="{FF2B5EF4-FFF2-40B4-BE49-F238E27FC236}">
              <a16:creationId xmlns:a16="http://schemas.microsoft.com/office/drawing/2014/main" id="{8C4962AF-1A36-407D-993D-919F8164A6E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65" name="【庁舎】&#10;有形固定資産減価償却率平均値テキスト">
          <a:extLst>
            <a:ext uri="{FF2B5EF4-FFF2-40B4-BE49-F238E27FC236}">
              <a16:creationId xmlns:a16="http://schemas.microsoft.com/office/drawing/2014/main" id="{856D9C75-4C99-4FBF-816E-65FFDD7E625B}"/>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6" name="フローチャート: 判断 565">
          <a:extLst>
            <a:ext uri="{FF2B5EF4-FFF2-40B4-BE49-F238E27FC236}">
              <a16:creationId xmlns:a16="http://schemas.microsoft.com/office/drawing/2014/main" id="{2231E923-ABB2-4D03-A797-61A78E9A212A}"/>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67" name="フローチャート: 判断 566">
          <a:extLst>
            <a:ext uri="{FF2B5EF4-FFF2-40B4-BE49-F238E27FC236}">
              <a16:creationId xmlns:a16="http://schemas.microsoft.com/office/drawing/2014/main" id="{6DC7D38B-A44C-49CE-8F58-73DFC8A35BD1}"/>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68" name="フローチャート: 判断 567">
          <a:extLst>
            <a:ext uri="{FF2B5EF4-FFF2-40B4-BE49-F238E27FC236}">
              <a16:creationId xmlns:a16="http://schemas.microsoft.com/office/drawing/2014/main" id="{B97B43FF-120D-4025-B63F-36F6814BC095}"/>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69" name="フローチャート: 判断 568">
          <a:extLst>
            <a:ext uri="{FF2B5EF4-FFF2-40B4-BE49-F238E27FC236}">
              <a16:creationId xmlns:a16="http://schemas.microsoft.com/office/drawing/2014/main" id="{AB3D399B-7E83-47EA-82C1-6271C574332A}"/>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70" name="フローチャート: 判断 569">
          <a:extLst>
            <a:ext uri="{FF2B5EF4-FFF2-40B4-BE49-F238E27FC236}">
              <a16:creationId xmlns:a16="http://schemas.microsoft.com/office/drawing/2014/main" id="{A27C4CB9-4B54-452B-AE7B-923D4FDDEA5B}"/>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E69CAF2C-FFA1-4EB9-B5CB-4C1AD6DCCA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135B0C22-5457-45A5-AECD-8538B6B994F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66D4FD92-9931-49B0-939E-FB7348D49B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16B377BD-3644-4554-8C10-2AA0167D62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CE255CD-525A-4770-980B-D7DBC3D6DA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576" name="楕円 575">
          <a:extLst>
            <a:ext uri="{FF2B5EF4-FFF2-40B4-BE49-F238E27FC236}">
              <a16:creationId xmlns:a16="http://schemas.microsoft.com/office/drawing/2014/main" id="{038D9248-F439-4735-9DF8-97780D0D29B9}"/>
            </a:ext>
          </a:extLst>
        </xdr:cNvPr>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577" name="【庁舎】&#10;有形固定資産減価償却率該当値テキスト">
          <a:extLst>
            <a:ext uri="{FF2B5EF4-FFF2-40B4-BE49-F238E27FC236}">
              <a16:creationId xmlns:a16="http://schemas.microsoft.com/office/drawing/2014/main" id="{81B7ECEF-CC61-4F2C-8AEC-6018D694517F}"/>
            </a:ext>
          </a:extLst>
        </xdr:cNvPr>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578" name="楕円 577">
          <a:extLst>
            <a:ext uri="{FF2B5EF4-FFF2-40B4-BE49-F238E27FC236}">
              <a16:creationId xmlns:a16="http://schemas.microsoft.com/office/drawing/2014/main" id="{B6C30D3C-BDF8-4F7D-8AC2-676D11C2D2C0}"/>
            </a:ext>
          </a:extLst>
        </xdr:cNvPr>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107224</xdr:rowOff>
    </xdr:to>
    <xdr:cxnSp macro="">
      <xdr:nvCxnSpPr>
        <xdr:cNvPr id="579" name="直線コネクタ 578">
          <a:extLst>
            <a:ext uri="{FF2B5EF4-FFF2-40B4-BE49-F238E27FC236}">
              <a16:creationId xmlns:a16="http://schemas.microsoft.com/office/drawing/2014/main" id="{A1A884DD-F2F8-4ECC-A148-F3B626A5B8EB}"/>
            </a:ext>
          </a:extLst>
        </xdr:cNvPr>
        <xdr:cNvCxnSpPr/>
      </xdr:nvCxnSpPr>
      <xdr:spPr>
        <a:xfrm>
          <a:off x="15481300" y="180817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580" name="楕円 579">
          <a:extLst>
            <a:ext uri="{FF2B5EF4-FFF2-40B4-BE49-F238E27FC236}">
              <a16:creationId xmlns:a16="http://schemas.microsoft.com/office/drawing/2014/main" id="{0347F985-D488-4F87-9B4D-91A6C713E830}"/>
            </a:ext>
          </a:extLst>
        </xdr:cNvPr>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79466</xdr:rowOff>
    </xdr:to>
    <xdr:cxnSp macro="">
      <xdr:nvCxnSpPr>
        <xdr:cNvPr id="581" name="直線コネクタ 580">
          <a:extLst>
            <a:ext uri="{FF2B5EF4-FFF2-40B4-BE49-F238E27FC236}">
              <a16:creationId xmlns:a16="http://schemas.microsoft.com/office/drawing/2014/main" id="{15A031B1-585B-49C7-B870-33353A659158}"/>
            </a:ext>
          </a:extLst>
        </xdr:cNvPr>
        <xdr:cNvCxnSpPr/>
      </xdr:nvCxnSpPr>
      <xdr:spPr>
        <a:xfrm>
          <a:off x="14592300" y="180784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xdr:nvSpPr>
        <xdr:cNvPr id="582" name="楕円 581">
          <a:extLst>
            <a:ext uri="{FF2B5EF4-FFF2-40B4-BE49-F238E27FC236}">
              <a16:creationId xmlns:a16="http://schemas.microsoft.com/office/drawing/2014/main" id="{909B0BA8-99A4-495E-8338-E4E71F79D3B1}"/>
            </a:ext>
          </a:extLst>
        </xdr:cNvPr>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51707</xdr:rowOff>
    </xdr:from>
    <xdr:to>
      <xdr:col>76</xdr:col>
      <xdr:colOff>114300</xdr:colOff>
      <xdr:row>105</xdr:row>
      <xdr:rowOff>76200</xdr:rowOff>
    </xdr:to>
    <xdr:cxnSp macro="">
      <xdr:nvCxnSpPr>
        <xdr:cNvPr id="583" name="直線コネクタ 582">
          <a:extLst>
            <a:ext uri="{FF2B5EF4-FFF2-40B4-BE49-F238E27FC236}">
              <a16:creationId xmlns:a16="http://schemas.microsoft.com/office/drawing/2014/main" id="{CA5B7CE6-BCE4-44BF-8FD0-F5F74137CEB1}"/>
            </a:ext>
          </a:extLst>
        </xdr:cNvPr>
        <xdr:cNvCxnSpPr/>
      </xdr:nvCxnSpPr>
      <xdr:spPr>
        <a:xfrm>
          <a:off x="13703300" y="180539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157662</xdr:rowOff>
    </xdr:from>
    <xdr:to>
      <xdr:col>67</xdr:col>
      <xdr:colOff>101600</xdr:colOff>
      <xdr:row>105</xdr:row>
      <xdr:rowOff>87812</xdr:rowOff>
    </xdr:to>
    <xdr:sp macro="" textlink="">
      <xdr:nvSpPr>
        <xdr:cNvPr id="584" name="楕円 583">
          <a:extLst>
            <a:ext uri="{FF2B5EF4-FFF2-40B4-BE49-F238E27FC236}">
              <a16:creationId xmlns:a16="http://schemas.microsoft.com/office/drawing/2014/main" id="{414201C5-AB96-408D-BF41-84F7D13BE5E0}"/>
            </a:ext>
          </a:extLst>
        </xdr:cNvPr>
        <xdr:cNvSpPr/>
      </xdr:nvSpPr>
      <xdr:spPr>
        <a:xfrm>
          <a:off x="12763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37012</xdr:rowOff>
    </xdr:from>
    <xdr:to>
      <xdr:col>71</xdr:col>
      <xdr:colOff>177800</xdr:colOff>
      <xdr:row>105</xdr:row>
      <xdr:rowOff>51707</xdr:rowOff>
    </xdr:to>
    <xdr:cxnSp macro="">
      <xdr:nvCxnSpPr>
        <xdr:cNvPr id="585" name="直線コネクタ 584">
          <a:extLst>
            <a:ext uri="{FF2B5EF4-FFF2-40B4-BE49-F238E27FC236}">
              <a16:creationId xmlns:a16="http://schemas.microsoft.com/office/drawing/2014/main" id="{10F6866D-F9D9-470E-8334-04D13F8F4103}"/>
            </a:ext>
          </a:extLst>
        </xdr:cNvPr>
        <xdr:cNvCxnSpPr/>
      </xdr:nvCxnSpPr>
      <xdr:spPr>
        <a:xfrm>
          <a:off x="12814300" y="180392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86" name="n_1aveValue【庁舎】&#10;有形固定資産減価償却率">
          <a:extLst>
            <a:ext uri="{FF2B5EF4-FFF2-40B4-BE49-F238E27FC236}">
              <a16:creationId xmlns:a16="http://schemas.microsoft.com/office/drawing/2014/main" id="{9F0BC056-CF91-446A-A9DC-856E49B1283D}"/>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87" name="n_2aveValue【庁舎】&#10;有形固定資産減価償却率">
          <a:extLst>
            <a:ext uri="{FF2B5EF4-FFF2-40B4-BE49-F238E27FC236}">
              <a16:creationId xmlns:a16="http://schemas.microsoft.com/office/drawing/2014/main" id="{29BB93F4-A58F-4E74-A3E1-CE6CF03EA4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88" name="n_3aveValue【庁舎】&#10;有形固定資産減価償却率">
          <a:extLst>
            <a:ext uri="{FF2B5EF4-FFF2-40B4-BE49-F238E27FC236}">
              <a16:creationId xmlns:a16="http://schemas.microsoft.com/office/drawing/2014/main" id="{62B3B189-D8FF-4F56-BB20-1FA03B6BC19F}"/>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89" name="n_4aveValue【庁舎】&#10;有形固定資産減価償却率">
          <a:extLst>
            <a:ext uri="{FF2B5EF4-FFF2-40B4-BE49-F238E27FC236}">
              <a16:creationId xmlns:a16="http://schemas.microsoft.com/office/drawing/2014/main" id="{4A11D303-EDC9-4433-948F-F1B843F4851E}"/>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590" name="n_1mainValue【庁舎】&#10;有形固定資産減価償却率">
          <a:extLst>
            <a:ext uri="{FF2B5EF4-FFF2-40B4-BE49-F238E27FC236}">
              <a16:creationId xmlns:a16="http://schemas.microsoft.com/office/drawing/2014/main" id="{BB5CA3AE-8A77-4876-A187-FB4BE6DBE6A3}"/>
            </a:ext>
          </a:extLst>
        </xdr:cNvPr>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591" name="n_2mainValue【庁舎】&#10;有形固定資産減価償却率">
          <a:extLst>
            <a:ext uri="{FF2B5EF4-FFF2-40B4-BE49-F238E27FC236}">
              <a16:creationId xmlns:a16="http://schemas.microsoft.com/office/drawing/2014/main" id="{046A4303-E7DB-4707-BA02-67BE862AC868}"/>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93634</xdr:rowOff>
    </xdr:from>
    <xdr:ext cx="405111" cy="259045"/>
    <xdr:sp macro="" textlink="">
      <xdr:nvSpPr>
        <xdr:cNvPr id="592" name="n_3mainValue【庁舎】&#10;有形固定資産減価償却率">
          <a:extLst>
            <a:ext uri="{FF2B5EF4-FFF2-40B4-BE49-F238E27FC236}">
              <a16:creationId xmlns:a16="http://schemas.microsoft.com/office/drawing/2014/main" id="{09EE0CCA-A806-4806-84F9-7D24AA52732E}"/>
            </a:ext>
          </a:extLst>
        </xdr:cNvPr>
        <xdr:cNvSpPr txBox="1"/>
      </xdr:nvSpPr>
      <xdr:spPr>
        <a:xfrm>
          <a:off x="13500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78939</xdr:rowOff>
    </xdr:from>
    <xdr:ext cx="405111" cy="259045"/>
    <xdr:sp macro="" textlink="">
      <xdr:nvSpPr>
        <xdr:cNvPr id="593" name="n_4mainValue【庁舎】&#10;有形固定資産減価償却率">
          <a:extLst>
            <a:ext uri="{FF2B5EF4-FFF2-40B4-BE49-F238E27FC236}">
              <a16:creationId xmlns:a16="http://schemas.microsoft.com/office/drawing/2014/main" id="{757EB72D-206C-4047-8CA6-6F1F7600D502}"/>
            </a:ext>
          </a:extLst>
        </xdr:cNvPr>
        <xdr:cNvSpPr txBox="1"/>
      </xdr:nvSpPr>
      <xdr:spPr>
        <a:xfrm>
          <a:off x="12611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822B9B01-8BA6-4B9A-8E54-8DB3F3B4ED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FAB4FB3E-FEFA-4335-B7D6-2733B990A2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4C08E022-4DC4-4ECD-A846-D8DE7AFCC2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87E084AB-05B3-429E-86D7-49AF523BC32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479FE302-B3DF-41A0-92E2-76CE0C9BB3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B55F9390-525F-4C41-9DCB-BE0B70953F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7EFA21ED-6C9D-4FB9-B7A1-44C94E96C7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512669CD-D896-48E2-B349-7FC45BE2F1F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7CE59294-E67B-481F-9125-039BCDB922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E13BA11A-C131-4D80-91C8-7B77CC57A34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a:extLst>
            <a:ext uri="{FF2B5EF4-FFF2-40B4-BE49-F238E27FC236}">
              <a16:creationId xmlns:a16="http://schemas.microsoft.com/office/drawing/2014/main" id="{5941AE74-8385-4989-A74E-8502D767FBA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a:extLst>
            <a:ext uri="{FF2B5EF4-FFF2-40B4-BE49-F238E27FC236}">
              <a16:creationId xmlns:a16="http://schemas.microsoft.com/office/drawing/2014/main" id="{FB738734-303D-4AFD-AD69-B3CE8022EC8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a:extLst>
            <a:ext uri="{FF2B5EF4-FFF2-40B4-BE49-F238E27FC236}">
              <a16:creationId xmlns:a16="http://schemas.microsoft.com/office/drawing/2014/main" id="{042E27F2-CD72-426B-A874-FF557A0B814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a:extLst>
            <a:ext uri="{FF2B5EF4-FFF2-40B4-BE49-F238E27FC236}">
              <a16:creationId xmlns:a16="http://schemas.microsoft.com/office/drawing/2014/main" id="{A789EBCF-174E-4F92-B054-A69489340F6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a:extLst>
            <a:ext uri="{FF2B5EF4-FFF2-40B4-BE49-F238E27FC236}">
              <a16:creationId xmlns:a16="http://schemas.microsoft.com/office/drawing/2014/main" id="{450F6902-EF80-475C-A3A3-98DE62BAC0B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a:extLst>
            <a:ext uri="{FF2B5EF4-FFF2-40B4-BE49-F238E27FC236}">
              <a16:creationId xmlns:a16="http://schemas.microsoft.com/office/drawing/2014/main" id="{F2411C5B-F760-4FE1-B4A7-E26097502DE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a:extLst>
            <a:ext uri="{FF2B5EF4-FFF2-40B4-BE49-F238E27FC236}">
              <a16:creationId xmlns:a16="http://schemas.microsoft.com/office/drawing/2014/main" id="{61726B48-2DA2-4275-8DAC-C697930B54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a:extLst>
            <a:ext uri="{FF2B5EF4-FFF2-40B4-BE49-F238E27FC236}">
              <a16:creationId xmlns:a16="http://schemas.microsoft.com/office/drawing/2014/main" id="{AE8D2F2D-F58A-4791-A4D2-66B9A267DC7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a:extLst>
            <a:ext uri="{FF2B5EF4-FFF2-40B4-BE49-F238E27FC236}">
              <a16:creationId xmlns:a16="http://schemas.microsoft.com/office/drawing/2014/main" id="{A4B88F52-5095-4112-A9FC-C2F275F73BC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a:extLst>
            <a:ext uri="{FF2B5EF4-FFF2-40B4-BE49-F238E27FC236}">
              <a16:creationId xmlns:a16="http://schemas.microsoft.com/office/drawing/2014/main" id="{F039F5CE-17F7-40EA-A544-F0125E46A5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a:extLst>
            <a:ext uri="{FF2B5EF4-FFF2-40B4-BE49-F238E27FC236}">
              <a16:creationId xmlns:a16="http://schemas.microsoft.com/office/drawing/2014/main" id="{547D7FE5-C270-4F1C-A1EF-07AA7AA27AC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a:extLst>
            <a:ext uri="{FF2B5EF4-FFF2-40B4-BE49-F238E27FC236}">
              <a16:creationId xmlns:a16="http://schemas.microsoft.com/office/drawing/2014/main" id="{F549F9BB-FF91-4981-98BB-A9C769F071A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6AE0CCAA-EA84-4BB8-B2D9-3AF50B93F8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FC146AC8-5246-405E-A4E3-2953C8CCB9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895A5200-A9F0-463E-BBE5-0FF303AB58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19" name="直線コネクタ 618">
          <a:extLst>
            <a:ext uri="{FF2B5EF4-FFF2-40B4-BE49-F238E27FC236}">
              <a16:creationId xmlns:a16="http://schemas.microsoft.com/office/drawing/2014/main" id="{CF552B16-35DE-4202-93F1-FCF7170CEC2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20" name="【庁舎】&#10;一人当たり面積最小値テキスト">
          <a:extLst>
            <a:ext uri="{FF2B5EF4-FFF2-40B4-BE49-F238E27FC236}">
              <a16:creationId xmlns:a16="http://schemas.microsoft.com/office/drawing/2014/main" id="{D1BD7864-2488-469F-BA13-DD9E8E227CA9}"/>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1" name="直線コネクタ 620">
          <a:extLst>
            <a:ext uri="{FF2B5EF4-FFF2-40B4-BE49-F238E27FC236}">
              <a16:creationId xmlns:a16="http://schemas.microsoft.com/office/drawing/2014/main" id="{31A49E51-5610-46B5-B64F-84EA672CDBC4}"/>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2" name="【庁舎】&#10;一人当たり面積最大値テキスト">
          <a:extLst>
            <a:ext uri="{FF2B5EF4-FFF2-40B4-BE49-F238E27FC236}">
              <a16:creationId xmlns:a16="http://schemas.microsoft.com/office/drawing/2014/main" id="{CB3FBBB4-9810-4E03-9782-883CFBCA2C28}"/>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3" name="直線コネクタ 622">
          <a:extLst>
            <a:ext uri="{FF2B5EF4-FFF2-40B4-BE49-F238E27FC236}">
              <a16:creationId xmlns:a16="http://schemas.microsoft.com/office/drawing/2014/main" id="{EAE242B8-EDF9-40EF-9990-AF4E50355DAB}"/>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624" name="【庁舎】&#10;一人当たり面積平均値テキスト">
          <a:extLst>
            <a:ext uri="{FF2B5EF4-FFF2-40B4-BE49-F238E27FC236}">
              <a16:creationId xmlns:a16="http://schemas.microsoft.com/office/drawing/2014/main" id="{670DD0BB-16A7-4534-A21D-1BCE97D795F9}"/>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5" name="フローチャート: 判断 624">
          <a:extLst>
            <a:ext uri="{FF2B5EF4-FFF2-40B4-BE49-F238E27FC236}">
              <a16:creationId xmlns:a16="http://schemas.microsoft.com/office/drawing/2014/main" id="{B5BC6631-00A3-4CE0-8936-211A005584AB}"/>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26" name="フローチャート: 判断 625">
          <a:extLst>
            <a:ext uri="{FF2B5EF4-FFF2-40B4-BE49-F238E27FC236}">
              <a16:creationId xmlns:a16="http://schemas.microsoft.com/office/drawing/2014/main" id="{20DDE181-D6AB-4956-A250-56BFF511566D}"/>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27" name="フローチャート: 判断 626">
          <a:extLst>
            <a:ext uri="{FF2B5EF4-FFF2-40B4-BE49-F238E27FC236}">
              <a16:creationId xmlns:a16="http://schemas.microsoft.com/office/drawing/2014/main" id="{6B2307B0-9F7F-4480-8EB0-CD9C25B19EDF}"/>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28" name="フローチャート: 判断 627">
          <a:extLst>
            <a:ext uri="{FF2B5EF4-FFF2-40B4-BE49-F238E27FC236}">
              <a16:creationId xmlns:a16="http://schemas.microsoft.com/office/drawing/2014/main" id="{1CB551AE-2F20-4679-A57D-BB325E503CF1}"/>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29" name="フローチャート: 判断 628">
          <a:extLst>
            <a:ext uri="{FF2B5EF4-FFF2-40B4-BE49-F238E27FC236}">
              <a16:creationId xmlns:a16="http://schemas.microsoft.com/office/drawing/2014/main" id="{941DD41E-B494-4792-A2F3-EBD5F15F3365}"/>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8061449-F01F-420B-9B51-4D1F3C13BE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BEBADD6-5B81-4E1C-8683-881C5B3373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FE33A70-D867-4D71-823D-70284B9948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F3262FB0-0F80-4ED2-AD36-AEE4AD9498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30EF301B-9082-4357-A112-D63F7097A51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635" name="楕円 634">
          <a:extLst>
            <a:ext uri="{FF2B5EF4-FFF2-40B4-BE49-F238E27FC236}">
              <a16:creationId xmlns:a16="http://schemas.microsoft.com/office/drawing/2014/main" id="{96ED7637-CC6C-4C88-93C2-DBEA25815469}"/>
            </a:ext>
          </a:extLst>
        </xdr:cNvPr>
        <xdr:cNvSpPr/>
      </xdr:nvSpPr>
      <xdr:spPr>
        <a:xfrm>
          <a:off x="22110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72770</xdr:rowOff>
    </xdr:from>
    <xdr:ext cx="469744" cy="259045"/>
    <xdr:sp macro="" textlink="">
      <xdr:nvSpPr>
        <xdr:cNvPr id="636" name="【庁舎】&#10;一人当たり面積該当値テキスト">
          <a:extLst>
            <a:ext uri="{FF2B5EF4-FFF2-40B4-BE49-F238E27FC236}">
              <a16:creationId xmlns:a16="http://schemas.microsoft.com/office/drawing/2014/main" id="{37F5C0B5-CBD2-45FA-AF94-264912629D70}"/>
            </a:ext>
          </a:extLst>
        </xdr:cNvPr>
        <xdr:cNvSpPr txBox="1"/>
      </xdr:nvSpPr>
      <xdr:spPr>
        <a:xfrm>
          <a:off x="22199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637" name="楕円 636">
          <a:extLst>
            <a:ext uri="{FF2B5EF4-FFF2-40B4-BE49-F238E27FC236}">
              <a16:creationId xmlns:a16="http://schemas.microsoft.com/office/drawing/2014/main" id="{00E342B5-586F-4166-BB22-866430C28FCE}"/>
            </a:ext>
          </a:extLst>
        </xdr:cNvPr>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100693</xdr:rowOff>
    </xdr:from>
    <xdr:to>
      <xdr:col>116</xdr:col>
      <xdr:colOff>63500</xdr:colOff>
      <xdr:row>105</xdr:row>
      <xdr:rowOff>107224</xdr:rowOff>
    </xdr:to>
    <xdr:cxnSp macro="">
      <xdr:nvCxnSpPr>
        <xdr:cNvPr id="638" name="直線コネクタ 637">
          <a:extLst>
            <a:ext uri="{FF2B5EF4-FFF2-40B4-BE49-F238E27FC236}">
              <a16:creationId xmlns:a16="http://schemas.microsoft.com/office/drawing/2014/main" id="{47711146-C79D-4A0D-9DAB-61D053FB4137}"/>
            </a:ext>
          </a:extLst>
        </xdr:cNvPr>
        <xdr:cNvCxnSpPr/>
      </xdr:nvCxnSpPr>
      <xdr:spPr>
        <a:xfrm flipV="1">
          <a:off x="21323300" y="181029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68399</xdr:rowOff>
    </xdr:from>
    <xdr:to>
      <xdr:col>107</xdr:col>
      <xdr:colOff>101600</xdr:colOff>
      <xdr:row>105</xdr:row>
      <xdr:rowOff>169999</xdr:rowOff>
    </xdr:to>
    <xdr:sp macro="" textlink="">
      <xdr:nvSpPr>
        <xdr:cNvPr id="639" name="楕円 638">
          <a:extLst>
            <a:ext uri="{FF2B5EF4-FFF2-40B4-BE49-F238E27FC236}">
              <a16:creationId xmlns:a16="http://schemas.microsoft.com/office/drawing/2014/main" id="{F3123AC7-B24D-4667-A4D9-8C311FD88B81}"/>
            </a:ext>
          </a:extLst>
        </xdr:cNvPr>
        <xdr:cNvSpPr/>
      </xdr:nvSpPr>
      <xdr:spPr>
        <a:xfrm>
          <a:off x="20383500" y="180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119199</xdr:rowOff>
    </xdr:to>
    <xdr:cxnSp macro="">
      <xdr:nvCxnSpPr>
        <xdr:cNvPr id="640" name="直線コネクタ 639">
          <a:extLst>
            <a:ext uri="{FF2B5EF4-FFF2-40B4-BE49-F238E27FC236}">
              <a16:creationId xmlns:a16="http://schemas.microsoft.com/office/drawing/2014/main" id="{5735535D-C2DD-4899-966C-E2F089AB6AFF}"/>
            </a:ext>
          </a:extLst>
        </xdr:cNvPr>
        <xdr:cNvCxnSpPr/>
      </xdr:nvCxnSpPr>
      <xdr:spPr>
        <a:xfrm flipV="1">
          <a:off x="20434300" y="1810947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641" name="楕円 640">
          <a:extLst>
            <a:ext uri="{FF2B5EF4-FFF2-40B4-BE49-F238E27FC236}">
              <a16:creationId xmlns:a16="http://schemas.microsoft.com/office/drawing/2014/main" id="{54B72D5B-28ED-439C-87B8-FBBA896B65C0}"/>
            </a:ext>
          </a:extLst>
        </xdr:cNvPr>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119199</xdr:rowOff>
    </xdr:from>
    <xdr:to>
      <xdr:col>107</xdr:col>
      <xdr:colOff>50800</xdr:colOff>
      <xdr:row>105</xdr:row>
      <xdr:rowOff>125730</xdr:rowOff>
    </xdr:to>
    <xdr:cxnSp macro="">
      <xdr:nvCxnSpPr>
        <xdr:cNvPr id="642" name="直線コネクタ 641">
          <a:extLst>
            <a:ext uri="{FF2B5EF4-FFF2-40B4-BE49-F238E27FC236}">
              <a16:creationId xmlns:a16="http://schemas.microsoft.com/office/drawing/2014/main" id="{DB168213-C0D1-4C7D-ACC9-3C7751C3C0C0}"/>
            </a:ext>
          </a:extLst>
        </xdr:cNvPr>
        <xdr:cNvCxnSpPr/>
      </xdr:nvCxnSpPr>
      <xdr:spPr>
        <a:xfrm flipV="1">
          <a:off x="19545300" y="181214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81462</xdr:rowOff>
    </xdr:from>
    <xdr:to>
      <xdr:col>98</xdr:col>
      <xdr:colOff>38100</xdr:colOff>
      <xdr:row>106</xdr:row>
      <xdr:rowOff>11612</xdr:rowOff>
    </xdr:to>
    <xdr:sp macro="" textlink="">
      <xdr:nvSpPr>
        <xdr:cNvPr id="643" name="楕円 642">
          <a:extLst>
            <a:ext uri="{FF2B5EF4-FFF2-40B4-BE49-F238E27FC236}">
              <a16:creationId xmlns:a16="http://schemas.microsoft.com/office/drawing/2014/main" id="{1A77E12E-28D0-47FA-A7D1-D2A24739EBE0}"/>
            </a:ext>
          </a:extLst>
        </xdr:cNvPr>
        <xdr:cNvSpPr/>
      </xdr:nvSpPr>
      <xdr:spPr>
        <a:xfrm>
          <a:off x="18605500" y="180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132262</xdr:rowOff>
    </xdr:to>
    <xdr:cxnSp macro="">
      <xdr:nvCxnSpPr>
        <xdr:cNvPr id="644" name="直線コネクタ 643">
          <a:extLst>
            <a:ext uri="{FF2B5EF4-FFF2-40B4-BE49-F238E27FC236}">
              <a16:creationId xmlns:a16="http://schemas.microsoft.com/office/drawing/2014/main" id="{660312FC-9C10-49B7-A647-E47C8C0DB285}"/>
            </a:ext>
          </a:extLst>
        </xdr:cNvPr>
        <xdr:cNvCxnSpPr/>
      </xdr:nvCxnSpPr>
      <xdr:spPr>
        <a:xfrm flipV="1">
          <a:off x="18656300" y="181279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645" name="n_1aveValue【庁舎】&#10;一人当たり面積">
          <a:extLst>
            <a:ext uri="{FF2B5EF4-FFF2-40B4-BE49-F238E27FC236}">
              <a16:creationId xmlns:a16="http://schemas.microsoft.com/office/drawing/2014/main" id="{0D544AB2-875D-4181-AAAA-8E6C3052CABB}"/>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646" name="n_2aveValue【庁舎】&#10;一人当たり面積">
          <a:extLst>
            <a:ext uri="{FF2B5EF4-FFF2-40B4-BE49-F238E27FC236}">
              <a16:creationId xmlns:a16="http://schemas.microsoft.com/office/drawing/2014/main" id="{2497B4BC-54B1-46F7-85BE-82B3134DE24D}"/>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647" name="n_3aveValue【庁舎】&#10;一人当たり面積">
          <a:extLst>
            <a:ext uri="{FF2B5EF4-FFF2-40B4-BE49-F238E27FC236}">
              <a16:creationId xmlns:a16="http://schemas.microsoft.com/office/drawing/2014/main" id="{5CC4677E-2185-4FF5-8645-0377DFA2AE6F}"/>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648" name="n_4aveValue【庁舎】&#10;一人当たり面積">
          <a:extLst>
            <a:ext uri="{FF2B5EF4-FFF2-40B4-BE49-F238E27FC236}">
              <a16:creationId xmlns:a16="http://schemas.microsoft.com/office/drawing/2014/main" id="{9C47AA74-ED63-41D1-8549-075B7263CB97}"/>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649" name="n_1mainValue【庁舎】&#10;一人当たり面積">
          <a:extLst>
            <a:ext uri="{FF2B5EF4-FFF2-40B4-BE49-F238E27FC236}">
              <a16:creationId xmlns:a16="http://schemas.microsoft.com/office/drawing/2014/main" id="{28E8A79F-87A6-4B96-B322-B96A671E8A92}"/>
            </a:ext>
          </a:extLst>
        </xdr:cNvPr>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15076</xdr:rowOff>
    </xdr:from>
    <xdr:ext cx="469744" cy="259045"/>
    <xdr:sp macro="" textlink="">
      <xdr:nvSpPr>
        <xdr:cNvPr id="650" name="n_2mainValue【庁舎】&#10;一人当たり面積">
          <a:extLst>
            <a:ext uri="{FF2B5EF4-FFF2-40B4-BE49-F238E27FC236}">
              <a16:creationId xmlns:a16="http://schemas.microsoft.com/office/drawing/2014/main" id="{AA9E6587-53FA-4B27-81EE-1E648C14F9C3}"/>
            </a:ext>
          </a:extLst>
        </xdr:cNvPr>
        <xdr:cNvSpPr txBox="1"/>
      </xdr:nvSpPr>
      <xdr:spPr>
        <a:xfrm>
          <a:off x="20199427"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651" name="n_3mainValue【庁舎】&#10;一人当たり面積">
          <a:extLst>
            <a:ext uri="{FF2B5EF4-FFF2-40B4-BE49-F238E27FC236}">
              <a16:creationId xmlns:a16="http://schemas.microsoft.com/office/drawing/2014/main" id="{1735AB4E-C672-4CB5-8E3B-DA49FB398986}"/>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28139</xdr:rowOff>
    </xdr:from>
    <xdr:ext cx="469744" cy="259045"/>
    <xdr:sp macro="" textlink="">
      <xdr:nvSpPr>
        <xdr:cNvPr id="652" name="n_4mainValue【庁舎】&#10;一人当たり面積">
          <a:extLst>
            <a:ext uri="{FF2B5EF4-FFF2-40B4-BE49-F238E27FC236}">
              <a16:creationId xmlns:a16="http://schemas.microsoft.com/office/drawing/2014/main" id="{43364B40-222F-4107-8E2A-8D042141A3EF}"/>
            </a:ext>
          </a:extLst>
        </xdr:cNvPr>
        <xdr:cNvSpPr txBox="1"/>
      </xdr:nvSpPr>
      <xdr:spPr>
        <a:xfrm>
          <a:off x="18421427" y="1785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63B62F02-2670-49C1-9710-BDC5FC7524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6A9BEBE6-DBED-4F17-AA49-553F6F2D75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271CF930-73E1-4EE6-8F50-A45BB7D987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6,631</a:t>
          </a:r>
          <a:r>
            <a:rPr kumimoji="1" lang="ja-JP" altLang="ja-JP" sz="1100">
              <a:solidFill>
                <a:schemeClr val="dk1"/>
              </a:solidFill>
              <a:effectLst/>
              <a:latin typeface="+mn-lt"/>
              <a:ea typeface="+mn-ea"/>
              <a:cs typeface="+mn-cs"/>
            </a:rPr>
            <a:t>千円増加しているため、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ポイント増加している。また、人口の減少により、一人当たり面積が微増している。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20,500</a:t>
          </a:r>
          <a:r>
            <a:rPr kumimoji="1" lang="ja-JP" altLang="ja-JP" sz="1100">
              <a:solidFill>
                <a:schemeClr val="dk1"/>
              </a:solidFill>
              <a:effectLst/>
              <a:latin typeface="+mn-lt"/>
              <a:ea typeface="+mn-ea"/>
              <a:cs typeface="+mn-cs"/>
            </a:rPr>
            <a:t>千円増加しているため、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ポイント増加している。また、人口の減少により、一人当たり面積が微増している。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3,028</a:t>
          </a:r>
          <a:r>
            <a:rPr kumimoji="1" lang="ja-JP" altLang="ja-JP" sz="1100">
              <a:solidFill>
                <a:schemeClr val="dk1"/>
              </a:solidFill>
              <a:effectLst/>
              <a:latin typeface="+mn-lt"/>
              <a:ea typeface="+mn-ea"/>
              <a:cs typeface="+mn-cs"/>
            </a:rPr>
            <a:t>千円増加しているため、</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ポイント増加している。また、人口の減少により、一人当たり面積が微増している。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8,027</a:t>
          </a:r>
          <a:r>
            <a:rPr kumimoji="1" lang="ja-JP" altLang="ja-JP" sz="1100">
              <a:solidFill>
                <a:schemeClr val="dk1"/>
              </a:solidFill>
              <a:effectLst/>
              <a:latin typeface="+mn-lt"/>
              <a:ea typeface="+mn-ea"/>
              <a:cs typeface="+mn-cs"/>
            </a:rPr>
            <a:t>千円増加しているため、</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ポイント増加している。また、人口の減少により、一人当たり面積が微増している。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減価償却累計額が</a:t>
          </a:r>
          <a:r>
            <a:rPr kumimoji="1" lang="en-US" altLang="ja-JP" sz="1100">
              <a:solidFill>
                <a:schemeClr val="dk1"/>
              </a:solidFill>
              <a:effectLst/>
              <a:latin typeface="+mn-lt"/>
              <a:ea typeface="+mn-ea"/>
              <a:cs typeface="+mn-cs"/>
            </a:rPr>
            <a:t>25,576</a:t>
          </a:r>
          <a:r>
            <a:rPr kumimoji="1" lang="ja-JP" altLang="ja-JP" sz="1100">
              <a:solidFill>
                <a:schemeClr val="dk1"/>
              </a:solidFill>
              <a:effectLst/>
              <a:latin typeface="+mn-lt"/>
              <a:ea typeface="+mn-ea"/>
              <a:cs typeface="+mn-cs"/>
            </a:rPr>
            <a:t>千円増加しているため、</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ポイント増加している。また、人口の減少により、一人当たり面積が微増している。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7,912
7,893
25.17
5,579,542
5,361,220
199,322
2,632,483
3,046,269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臨時財政対策債発行可能額を除いた令和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年度基準財政需要額は</a:t>
          </a:r>
          <a:r>
            <a:rPr kumimoji="1" lang="en-US" altLang="ja-JP" sz="1100">
              <a:solidFill>
                <a:schemeClr val="dk1"/>
              </a:solidFill>
              <a:effectLst/>
              <a:latin typeface="+mn-lt"/>
              <a:ea typeface="+mn-ea"/>
              <a:cs typeface="+mn-cs"/>
            </a:rPr>
            <a:t>2,298,870</a:t>
          </a:r>
          <a:r>
            <a:rPr kumimoji="1" lang="ja-JP" altLang="ja-JP" sz="1100">
              <a:solidFill>
                <a:schemeClr val="dk1"/>
              </a:solidFill>
              <a:effectLst/>
              <a:latin typeface="+mn-lt"/>
              <a:ea typeface="+mn-ea"/>
              <a:cs typeface="+mn-cs"/>
            </a:rPr>
            <a:t>千円（前年度比 </a:t>
          </a:r>
          <a:r>
            <a:rPr kumimoji="1" lang="en-US" altLang="ja-JP" sz="1100">
              <a:solidFill>
                <a:schemeClr val="dk1"/>
              </a:solidFill>
              <a:effectLst/>
              <a:latin typeface="+mn-lt"/>
              <a:ea typeface="+mn-ea"/>
              <a:cs typeface="+mn-cs"/>
            </a:rPr>
            <a:t>131,280</a:t>
          </a:r>
          <a:r>
            <a:rPr kumimoji="1" lang="ja-JP" altLang="ja-JP" sz="1100">
              <a:solidFill>
                <a:schemeClr val="dk1"/>
              </a:solidFill>
              <a:effectLst/>
              <a:latin typeface="+mn-lt"/>
              <a:ea typeface="+mn-ea"/>
              <a:cs typeface="+mn-cs"/>
            </a:rPr>
            <a:t>千円）と、年度間の増減はあるものの平成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1,834,083</a:t>
          </a:r>
          <a:r>
            <a:rPr kumimoji="1" lang="ja-JP" altLang="ja-JP" sz="1100">
              <a:solidFill>
                <a:schemeClr val="dk1"/>
              </a:solidFill>
              <a:effectLst/>
              <a:latin typeface="+mn-lt"/>
              <a:ea typeface="+mn-ea"/>
              <a:cs typeface="+mn-cs"/>
            </a:rPr>
            <a:t>千円から増加傾向にある。一方、基準財政収入額は平成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1,000,506</a:t>
          </a:r>
          <a:r>
            <a:rPr kumimoji="1" lang="ja-JP" altLang="ja-JP" sz="1100">
              <a:solidFill>
                <a:schemeClr val="dk1"/>
              </a:solidFill>
              <a:effectLst/>
              <a:latin typeface="+mn-lt"/>
              <a:ea typeface="+mn-ea"/>
              <a:cs typeface="+mn-cs"/>
            </a:rPr>
            <a:t>千円をピークに減少していたが平成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845,470</a:t>
          </a:r>
          <a:r>
            <a:rPr kumimoji="1" lang="ja-JP" altLang="ja-JP" sz="1100">
              <a:solidFill>
                <a:schemeClr val="dk1"/>
              </a:solidFill>
              <a:effectLst/>
              <a:latin typeface="+mn-lt"/>
              <a:ea typeface="+mn-ea"/>
              <a:cs typeface="+mn-cs"/>
            </a:rPr>
            <a:t>千円で底を打ってから増加傾向にあり、令和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930,563</a:t>
          </a:r>
          <a:r>
            <a:rPr kumimoji="1" lang="ja-JP" altLang="ja-JP" sz="1100">
              <a:solidFill>
                <a:schemeClr val="dk1"/>
              </a:solidFill>
              <a:effectLst/>
              <a:latin typeface="+mn-lt"/>
              <a:ea typeface="+mn-ea"/>
              <a:cs typeface="+mn-cs"/>
            </a:rPr>
            <a:t>千円（前年度比 </a:t>
          </a:r>
          <a:r>
            <a:rPr kumimoji="1" lang="en-US" altLang="ja-JP" sz="1100">
              <a:solidFill>
                <a:schemeClr val="dk1"/>
              </a:solidFill>
              <a:effectLst/>
              <a:latin typeface="+mn-lt"/>
              <a:ea typeface="+mn-ea"/>
              <a:cs typeface="+mn-cs"/>
            </a:rPr>
            <a:t>43,278</a:t>
          </a:r>
          <a:r>
            <a:rPr kumimoji="1" lang="ja-JP" altLang="ja-JP" sz="1100">
              <a:solidFill>
                <a:schemeClr val="dk1"/>
              </a:solidFill>
              <a:effectLst/>
              <a:latin typeface="+mn-lt"/>
              <a:ea typeface="+mn-ea"/>
              <a:cs typeface="+mn-cs"/>
            </a:rPr>
            <a:t>千円）となった。横ばい状態であった財政力指数は平成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がピークで減少していたが、近年は</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で横ばい状態が続いている。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年度の経常一般支出額合計は</a:t>
          </a:r>
          <a:r>
            <a:rPr kumimoji="1" lang="en-US" altLang="ja-JP" sz="1100">
              <a:solidFill>
                <a:schemeClr val="dk1"/>
              </a:solidFill>
              <a:effectLst/>
              <a:latin typeface="+mn-lt"/>
              <a:ea typeface="+mn-ea"/>
              <a:cs typeface="+mn-cs"/>
            </a:rPr>
            <a:t>2,073,962</a:t>
          </a:r>
          <a:r>
            <a:rPr kumimoji="1" lang="ja-JP" altLang="ja-JP" sz="1100">
              <a:solidFill>
                <a:schemeClr val="dk1"/>
              </a:solidFill>
              <a:effectLst/>
              <a:latin typeface="+mn-lt"/>
              <a:ea typeface="+mn-ea"/>
              <a:cs typeface="+mn-cs"/>
            </a:rPr>
            <a:t>千円となっており、前年度の</a:t>
          </a:r>
          <a:r>
            <a:rPr kumimoji="1" lang="en-US" altLang="ja-JP" sz="1100">
              <a:solidFill>
                <a:schemeClr val="dk1"/>
              </a:solidFill>
              <a:effectLst/>
              <a:latin typeface="+mn-lt"/>
              <a:ea typeface="+mn-ea"/>
              <a:cs typeface="+mn-cs"/>
            </a:rPr>
            <a:t>2,101,009</a:t>
          </a:r>
          <a:r>
            <a:rPr kumimoji="1" lang="ja-JP" altLang="ja-JP" sz="1100">
              <a:solidFill>
                <a:schemeClr val="dk1"/>
              </a:solidFill>
              <a:effectLst/>
              <a:latin typeface="+mn-lt"/>
              <a:ea typeface="+mn-ea"/>
              <a:cs typeface="+mn-cs"/>
            </a:rPr>
            <a:t>千円から</a:t>
          </a:r>
          <a:r>
            <a:rPr kumimoji="1" lang="en-US" altLang="ja-JP" sz="1100">
              <a:solidFill>
                <a:schemeClr val="dk1"/>
              </a:solidFill>
              <a:effectLst/>
              <a:latin typeface="+mn-lt"/>
              <a:ea typeface="+mn-ea"/>
              <a:cs typeface="+mn-cs"/>
            </a:rPr>
            <a:t>27,047</a:t>
          </a:r>
          <a:r>
            <a:rPr kumimoji="1" lang="ja-JP" altLang="ja-JP" sz="1100">
              <a:solidFill>
                <a:schemeClr val="dk1"/>
              </a:solidFill>
              <a:effectLst/>
              <a:latin typeface="+mn-lt"/>
              <a:ea typeface="+mn-ea"/>
              <a:cs typeface="+mn-cs"/>
            </a:rPr>
            <a:t>千円の減少となった。</a:t>
          </a:r>
          <a:r>
            <a:rPr kumimoji="1" lang="ja-JP" altLang="en-US" sz="1100">
              <a:solidFill>
                <a:schemeClr val="dk1"/>
              </a:solidFill>
              <a:effectLst/>
              <a:latin typeface="+mn-lt"/>
              <a:ea typeface="+mn-ea"/>
              <a:cs typeface="+mn-cs"/>
            </a:rPr>
            <a:t>要因として、</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より実施した機構改革により</a:t>
          </a:r>
          <a:r>
            <a:rPr kumimoji="1" lang="ja-JP" altLang="ja-JP" sz="1100">
              <a:solidFill>
                <a:schemeClr val="dk1"/>
              </a:solidFill>
              <a:effectLst/>
              <a:latin typeface="+mn-lt"/>
              <a:ea typeface="+mn-ea"/>
              <a:cs typeface="+mn-cs"/>
            </a:rPr>
            <a:t>人件費の経常一般支出が</a:t>
          </a:r>
          <a:r>
            <a:rPr kumimoji="1" lang="en-US" altLang="ja-JP" sz="1100">
              <a:solidFill>
                <a:schemeClr val="dk1"/>
              </a:solidFill>
              <a:effectLst/>
              <a:latin typeface="+mn-lt"/>
              <a:ea typeface="+mn-ea"/>
              <a:cs typeface="+mn-cs"/>
            </a:rPr>
            <a:t>294,987</a:t>
          </a:r>
          <a:r>
            <a:rPr kumimoji="1" lang="ja-JP" altLang="ja-JP" sz="1100">
              <a:solidFill>
                <a:schemeClr val="dk1"/>
              </a:solidFill>
              <a:effectLst/>
              <a:latin typeface="+mn-lt"/>
              <a:ea typeface="+mn-ea"/>
              <a:cs typeface="+mn-cs"/>
            </a:rPr>
            <a:t>千円であり、前年度の</a:t>
          </a:r>
          <a:r>
            <a:rPr kumimoji="1" lang="en-US" altLang="ja-JP" sz="1100">
              <a:solidFill>
                <a:schemeClr val="dk1"/>
              </a:solidFill>
              <a:effectLst/>
              <a:latin typeface="+mn-lt"/>
              <a:ea typeface="+mn-ea"/>
              <a:cs typeface="+mn-cs"/>
            </a:rPr>
            <a:t>439,952</a:t>
          </a:r>
          <a:r>
            <a:rPr kumimoji="1" lang="ja-JP" altLang="ja-JP" sz="1100">
              <a:solidFill>
                <a:schemeClr val="dk1"/>
              </a:solidFill>
              <a:effectLst/>
              <a:latin typeface="+mn-lt"/>
              <a:ea typeface="+mn-ea"/>
              <a:cs typeface="+mn-cs"/>
            </a:rPr>
            <a:t>千円から</a:t>
          </a:r>
          <a:r>
            <a:rPr kumimoji="1" lang="en-US" altLang="ja-JP" sz="1100">
              <a:solidFill>
                <a:schemeClr val="dk1"/>
              </a:solidFill>
              <a:effectLst/>
              <a:latin typeface="+mn-lt"/>
              <a:ea typeface="+mn-ea"/>
              <a:cs typeface="+mn-cs"/>
            </a:rPr>
            <a:t>144,965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　一般経常財源については</a:t>
          </a:r>
          <a:r>
            <a:rPr kumimoji="1" lang="ja-JP" altLang="en-US" sz="1100">
              <a:solidFill>
                <a:schemeClr val="dk1"/>
              </a:solidFill>
              <a:effectLst/>
              <a:latin typeface="+mn-lt"/>
              <a:ea typeface="+mn-ea"/>
              <a:cs typeface="+mn-cs"/>
            </a:rPr>
            <a:t>普通交付税の増額により令和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2,629,769</a:t>
          </a:r>
          <a:r>
            <a:rPr kumimoji="1" lang="ja-JP" altLang="ja-JP" sz="1100">
              <a:solidFill>
                <a:schemeClr val="dk1"/>
              </a:solidFill>
              <a:effectLst/>
              <a:latin typeface="+mn-lt"/>
              <a:ea typeface="+mn-ea"/>
              <a:cs typeface="+mn-cs"/>
            </a:rPr>
            <a:t>千円と前年度比</a:t>
          </a:r>
          <a:r>
            <a:rPr kumimoji="1" lang="en-US" altLang="ja-JP" sz="1100">
              <a:solidFill>
                <a:schemeClr val="dk1"/>
              </a:solidFill>
              <a:effectLst/>
              <a:latin typeface="+mn-lt"/>
              <a:ea typeface="+mn-ea"/>
              <a:cs typeface="+mn-cs"/>
            </a:rPr>
            <a:t>79,840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経常収支比率は平成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86.0</a:t>
          </a:r>
          <a:r>
            <a:rPr kumimoji="1" lang="ja-JP" altLang="ja-JP" sz="1100">
              <a:solidFill>
                <a:schemeClr val="dk1"/>
              </a:solidFill>
              <a:effectLst/>
              <a:latin typeface="+mn-lt"/>
              <a:ea typeface="+mn-ea"/>
              <a:cs typeface="+mn-cs"/>
            </a:rPr>
            <a:t>より少しずつ減少しており、今後も人員の適正配置に加え物件費・維持修繕費の抑制に努めなければいけない。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62</xdr:row>
      <xdr:rowOff>39624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0061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145796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695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22606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75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41910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2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162814</xdr:rowOff>
    </xdr:from>
    <xdr:to>
      <xdr:col>23</xdr:col>
      <xdr:colOff>184150</xdr:colOff>
      <xdr:row>61</xdr:row>
      <xdr:rowOff>92964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7891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R2.1.1</a:t>
          </a:r>
          <a:r>
            <a:rPr kumimoji="1" lang="ja-JP" altLang="ja-JP" sz="1100">
              <a:solidFill>
                <a:schemeClr val="dk1"/>
              </a:solidFill>
              <a:effectLst/>
              <a:latin typeface="+mn-lt"/>
              <a:ea typeface="+mn-ea"/>
              <a:cs typeface="+mn-cs"/>
            </a:rPr>
            <a:t>現在人口</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現在人口</a:t>
          </a:r>
          <a:r>
            <a:rPr kumimoji="1" lang="en-US" altLang="ja-JP" sz="1100">
              <a:solidFill>
                <a:schemeClr val="dk1"/>
              </a:solidFill>
              <a:effectLst/>
              <a:latin typeface="+mn-lt"/>
              <a:ea typeface="+mn-ea"/>
              <a:cs typeface="+mn-cs"/>
            </a:rPr>
            <a:t>7,912</a:t>
          </a:r>
          <a:r>
            <a:rPr kumimoji="1" lang="ja-JP" altLang="ja-JP" sz="1100">
              <a:solidFill>
                <a:schemeClr val="dk1"/>
              </a:solidFill>
              <a:effectLst/>
              <a:latin typeface="+mn-lt"/>
              <a:ea typeface="+mn-ea"/>
              <a:cs typeface="+mn-cs"/>
            </a:rPr>
            <a:t>人と前年度から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機構改革により</a:t>
          </a:r>
          <a:r>
            <a:rPr kumimoji="1" lang="ja-JP" altLang="ja-JP" sz="1100">
              <a:solidFill>
                <a:schemeClr val="dk1"/>
              </a:solidFill>
              <a:effectLst/>
              <a:latin typeface="+mn-lt"/>
              <a:ea typeface="+mn-ea"/>
              <a:cs typeface="+mn-cs"/>
            </a:rPr>
            <a:t>令和元年度</a:t>
          </a:r>
          <a:r>
            <a:rPr kumimoji="1" lang="en-US" altLang="ja-JP" sz="1100">
              <a:solidFill>
                <a:schemeClr val="dk1"/>
              </a:solidFill>
              <a:effectLst/>
              <a:latin typeface="+mn-lt"/>
              <a:ea typeface="+mn-ea"/>
              <a:cs typeface="+mn-cs"/>
            </a:rPr>
            <a:t>652,600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から令和２年度</a:t>
          </a:r>
          <a:r>
            <a:rPr kumimoji="1" lang="en-US" altLang="ja-JP" sz="1100">
              <a:solidFill>
                <a:schemeClr val="dk1"/>
              </a:solidFill>
              <a:effectLst/>
              <a:latin typeface="+mn-lt"/>
              <a:ea typeface="+mn-ea"/>
              <a:cs typeface="+mn-cs"/>
            </a:rPr>
            <a:t>836,551</a:t>
          </a:r>
          <a:r>
            <a:rPr kumimoji="1" lang="ja-JP" altLang="en-US" sz="1100">
              <a:solidFill>
                <a:schemeClr val="dk1"/>
              </a:solidFill>
              <a:effectLst/>
              <a:latin typeface="+mn-lt"/>
              <a:ea typeface="+mn-ea"/>
              <a:cs typeface="+mn-cs"/>
            </a:rPr>
            <a:t>千円と大幅増とななって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維持修繕</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公共施設の老朽化に伴い費用が増額となっていることに加え、大雪による除雪経費の増大により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76,404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136,484</a:t>
          </a:r>
          <a:r>
            <a:rPr kumimoji="1" lang="ja-JP" altLang="ja-JP"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人件費については、機構改革中のため令和３年度においても増額が見込まれており、類似団体平均値程度に落ち着くと見込んでいる。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32283</xdr:rowOff>
    </xdr:from>
    <xdr:to>
      <xdr:col>23</xdr:col>
      <xdr:colOff>133350</xdr:colOff>
      <xdr:row>82</xdr:row>
      <xdr:rowOff>140512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91183"/>
          <a:ext cx="838200" cy="1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32283</xdr:rowOff>
    </xdr:from>
    <xdr:to>
      <xdr:col>19</xdr:col>
      <xdr:colOff>133350</xdr:colOff>
      <xdr:row>82</xdr:row>
      <xdr:rowOff>105245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91183"/>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65148</xdr:rowOff>
    </xdr:from>
    <xdr:to>
      <xdr:col>15</xdr:col>
      <xdr:colOff>82550</xdr:colOff>
      <xdr:row>82</xdr:row>
      <xdr:rowOff>105245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24048"/>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7170</xdr:rowOff>
    </xdr:from>
    <xdr:to>
      <xdr:col>11</xdr:col>
      <xdr:colOff>31750</xdr:colOff>
      <xdr:row>82</xdr:row>
      <xdr:rowOff>65148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66070"/>
          <a:ext cx="889000" cy="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89712</xdr:rowOff>
    </xdr:from>
    <xdr:to>
      <xdr:col>23</xdr:col>
      <xdr:colOff>184150</xdr:colOff>
      <xdr:row>83</xdr:row>
      <xdr:rowOff>19862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4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106239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9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152933</xdr:rowOff>
    </xdr:from>
    <xdr:to>
      <xdr:col>19</xdr:col>
      <xdr:colOff>184150</xdr:colOff>
      <xdr:row>82</xdr:row>
      <xdr:rowOff>83083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93260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0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54445</xdr:rowOff>
    </xdr:from>
    <xdr:to>
      <xdr:col>15</xdr:col>
      <xdr:colOff>133350</xdr:colOff>
      <xdr:row>82</xdr:row>
      <xdr:rowOff>156045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166222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8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14348</xdr:rowOff>
    </xdr:from>
    <xdr:to>
      <xdr:col>11</xdr:col>
      <xdr:colOff>82550</xdr:colOff>
      <xdr:row>82</xdr:row>
      <xdr:rowOff>115948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126125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127820</xdr:rowOff>
    </xdr:from>
    <xdr:to>
      <xdr:col>7</xdr:col>
      <xdr:colOff>31750</xdr:colOff>
      <xdr:row>82</xdr:row>
      <xdr:rowOff>57970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68147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8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年度においては勤続年数が長い職員の退職が多かったため、新陳代謝の結果としてラスパイレス指数は減少したが、</a:t>
          </a:r>
          <a:r>
            <a:rPr kumimoji="1" lang="ja-JP" altLang="en-US" sz="1100">
              <a:solidFill>
                <a:schemeClr val="dk1"/>
              </a:solidFill>
              <a:effectLst/>
              <a:latin typeface="+mn-lt"/>
              <a:ea typeface="+mn-ea"/>
              <a:cs typeface="+mn-cs"/>
            </a:rPr>
            <a:t>その後は</a:t>
          </a:r>
          <a:r>
            <a:rPr kumimoji="1" lang="ja-JP" altLang="ja-JP" sz="1100">
              <a:solidFill>
                <a:schemeClr val="dk1"/>
              </a:solidFill>
              <a:effectLst/>
              <a:latin typeface="+mn-lt"/>
              <a:ea typeface="+mn-ea"/>
              <a:cs typeface="+mn-cs"/>
            </a:rPr>
            <a:t>横ばいとなった。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145748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60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3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475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54732</xdr:rowOff>
    </xdr:from>
    <xdr:to>
      <xdr:col>68</xdr:col>
      <xdr:colOff>152400</xdr:colOff>
      <xdr:row>85</xdr:row>
      <xdr:rowOff>112184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279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日現在の職員数のうち一般会計所属職員数（定員管理調査）は</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+5.12</a:t>
          </a:r>
          <a:r>
            <a:rPr kumimoji="1" lang="ja-JP" altLang="ja-JP" sz="1100">
              <a:solidFill>
                <a:schemeClr val="dk1"/>
              </a:solidFill>
              <a:effectLst/>
              <a:latin typeface="+mn-lt"/>
              <a:ea typeface="+mn-ea"/>
              <a:cs typeface="+mn-cs"/>
            </a:rPr>
            <a:t>％）であり、先に「人件費・物件費等の状況」で示した通り、弥彦村の人口について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年度末比較で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％減少している。職員数は定数まで採用する方針がとられているため、人口の減少に合わせて増加してくことが見込まれる。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61119</xdr:rowOff>
    </xdr:from>
    <xdr:to>
      <xdr:col>81</xdr:col>
      <xdr:colOff>44450</xdr:colOff>
      <xdr:row>59</xdr:row>
      <xdr:rowOff>97917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76669"/>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58103</xdr:rowOff>
    </xdr:from>
    <xdr:to>
      <xdr:col>77</xdr:col>
      <xdr:colOff>44450</xdr:colOff>
      <xdr:row>59</xdr:row>
      <xdr:rowOff>61119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7365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58103</xdr:rowOff>
    </xdr:from>
    <xdr:to>
      <xdr:col>72</xdr:col>
      <xdr:colOff>203200</xdr:colOff>
      <xdr:row>59</xdr:row>
      <xdr:rowOff>58706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73653"/>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58706</xdr:rowOff>
    </xdr:from>
    <xdr:to>
      <xdr:col>68</xdr:col>
      <xdr:colOff>152400</xdr:colOff>
      <xdr:row>59</xdr:row>
      <xdr:rowOff>59913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7425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47117</xdr:rowOff>
    </xdr:from>
    <xdr:to>
      <xdr:col>81</xdr:col>
      <xdr:colOff>95250</xdr:colOff>
      <xdr:row>59</xdr:row>
      <xdr:rowOff>148717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63644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0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10319</xdr:rowOff>
    </xdr:from>
    <xdr:to>
      <xdr:col>77</xdr:col>
      <xdr:colOff>95250</xdr:colOff>
      <xdr:row>59</xdr:row>
      <xdr:rowOff>111919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122096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94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7303</xdr:rowOff>
    </xdr:from>
    <xdr:to>
      <xdr:col>73</xdr:col>
      <xdr:colOff>44450</xdr:colOff>
      <xdr:row>59</xdr:row>
      <xdr:rowOff>108903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119080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7906</xdr:rowOff>
    </xdr:from>
    <xdr:to>
      <xdr:col>68</xdr:col>
      <xdr:colOff>203200</xdr:colOff>
      <xdr:row>59</xdr:row>
      <xdr:rowOff>109506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119683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9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9113</xdr:rowOff>
    </xdr:from>
    <xdr:to>
      <xdr:col>64</xdr:col>
      <xdr:colOff>152400</xdr:colOff>
      <xdr:row>59</xdr:row>
      <xdr:rowOff>110713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120890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償還方法を元金均等に切り替えてからのピークが平成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年度から令和２年度に到来しているため、元金償還金が高止まりしている（</a:t>
          </a:r>
          <a:r>
            <a:rPr kumimoji="1" lang="en-US" altLang="ja-JP" sz="1100">
              <a:solidFill>
                <a:schemeClr val="dk1"/>
              </a:solidFill>
              <a:effectLst/>
              <a:latin typeface="+mn-lt"/>
              <a:ea typeface="+mn-ea"/>
              <a:cs typeface="+mn-cs"/>
            </a:rPr>
            <a:t>392,936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387,057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債務負担行為</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やひこ桜井郷温泉民活関連用地取得に対する債務の終了に伴い</a:t>
          </a:r>
          <a:r>
            <a:rPr kumimoji="1" lang="ja-JP" altLang="ja-JP" sz="1100">
              <a:solidFill>
                <a:schemeClr val="dk1"/>
              </a:solidFill>
              <a:effectLst/>
              <a:latin typeface="+mn-lt"/>
              <a:ea typeface="+mn-ea"/>
              <a:cs typeface="+mn-cs"/>
            </a:rPr>
            <a:t>減少している（</a:t>
          </a:r>
          <a:r>
            <a:rPr kumimoji="1" lang="en-US" altLang="ja-JP" sz="1100">
              <a:solidFill>
                <a:schemeClr val="dk1"/>
              </a:solidFill>
              <a:effectLst/>
              <a:latin typeface="+mn-lt"/>
              <a:ea typeface="+mn-ea"/>
              <a:cs typeface="+mn-cs"/>
            </a:rPr>
            <a:t>32,114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15,116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上記に加え、分母となる普通交付税の増額（</a:t>
          </a:r>
          <a:r>
            <a:rPr kumimoji="1" lang="en-US" altLang="ja-JP" sz="1100">
              <a:solidFill>
                <a:schemeClr val="dk1"/>
              </a:solidFill>
              <a:effectLst/>
              <a:latin typeface="+mn-lt"/>
              <a:ea typeface="+mn-ea"/>
              <a:cs typeface="+mn-cs"/>
            </a:rPr>
            <a:t>1,278,936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1,367,133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が影響し、</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％と昨年度から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ポイントの減となった。令和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年度についても横ばいとなる見込みである。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33867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7089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33867</xdr:rowOff>
    </xdr:from>
    <xdr:to>
      <xdr:col>77</xdr:col>
      <xdr:colOff>44450</xdr:colOff>
      <xdr:row>45</xdr:row>
      <xdr:rowOff>57996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7491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17780</xdr:rowOff>
    </xdr:from>
    <xdr:to>
      <xdr:col>72</xdr:col>
      <xdr:colOff>203200</xdr:colOff>
      <xdr:row>45</xdr:row>
      <xdr:rowOff>57996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73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149013</xdr:rowOff>
    </xdr:from>
    <xdr:to>
      <xdr:col>68</xdr:col>
      <xdr:colOff>152400</xdr:colOff>
      <xdr:row>45</xdr:row>
      <xdr:rowOff>17780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6928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154517</xdr:rowOff>
    </xdr:from>
    <xdr:to>
      <xdr:col>77</xdr:col>
      <xdr:colOff>95250</xdr:colOff>
      <xdr:row>45</xdr:row>
      <xdr:rowOff>84667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69444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7196</xdr:rowOff>
    </xdr:from>
    <xdr:to>
      <xdr:col>73</xdr:col>
      <xdr:colOff>44450</xdr:colOff>
      <xdr:row>45</xdr:row>
      <xdr:rowOff>108796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93573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138430</xdr:rowOff>
    </xdr:from>
    <xdr:to>
      <xdr:col>68</xdr:col>
      <xdr:colOff>203200</xdr:colOff>
      <xdr:row>45</xdr:row>
      <xdr:rowOff>68580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53357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年度末における一般会計債残高は</a:t>
          </a:r>
          <a:r>
            <a:rPr kumimoji="1" lang="en-US" altLang="ja-JP" sz="1100">
              <a:solidFill>
                <a:schemeClr val="dk1"/>
              </a:solidFill>
              <a:effectLst/>
              <a:latin typeface="+mn-lt"/>
              <a:ea typeface="+mn-ea"/>
              <a:cs typeface="+mn-cs"/>
            </a:rPr>
            <a:t>3,046,269</a:t>
          </a:r>
          <a:r>
            <a:rPr kumimoji="1" lang="ja-JP" altLang="ja-JP" sz="1100">
              <a:solidFill>
                <a:schemeClr val="dk1"/>
              </a:solidFill>
              <a:effectLst/>
              <a:latin typeface="+mn-lt"/>
              <a:ea typeface="+mn-ea"/>
              <a:cs typeface="+mn-cs"/>
            </a:rPr>
            <a:t>千円と昨年度より</a:t>
          </a:r>
          <a:r>
            <a:rPr kumimoji="1" lang="en-US" altLang="ja-JP" sz="1100">
              <a:solidFill>
                <a:schemeClr val="dk1"/>
              </a:solidFill>
              <a:effectLst/>
              <a:latin typeface="+mn-lt"/>
              <a:ea typeface="+mn-ea"/>
              <a:cs typeface="+mn-cs"/>
            </a:rPr>
            <a:t>4,868</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となっている。公営企業債等繰入見込額については</a:t>
          </a:r>
          <a:r>
            <a:rPr kumimoji="1" lang="en-US" altLang="ja-JP" sz="1100">
              <a:solidFill>
                <a:schemeClr val="dk1"/>
              </a:solidFill>
              <a:effectLst/>
              <a:latin typeface="+mn-lt"/>
              <a:ea typeface="+mn-ea"/>
              <a:cs typeface="+mn-cs"/>
            </a:rPr>
            <a:t>1,691,856</a:t>
          </a:r>
          <a:r>
            <a:rPr kumimoji="1" lang="ja-JP" altLang="ja-JP" sz="1100">
              <a:solidFill>
                <a:schemeClr val="dk1"/>
              </a:solidFill>
              <a:effectLst/>
              <a:latin typeface="+mn-lt"/>
              <a:ea typeface="+mn-ea"/>
              <a:cs typeface="+mn-cs"/>
            </a:rPr>
            <a:t>千円と前年度より</a:t>
          </a:r>
          <a:r>
            <a:rPr kumimoji="1" lang="en-US" altLang="ja-JP" sz="1100">
              <a:solidFill>
                <a:schemeClr val="dk1"/>
              </a:solidFill>
              <a:effectLst/>
              <a:latin typeface="+mn-lt"/>
              <a:ea typeface="+mn-ea"/>
              <a:cs typeface="+mn-cs"/>
            </a:rPr>
            <a:t>176,966</a:t>
          </a:r>
          <a:r>
            <a:rPr kumimoji="1" lang="ja-JP" altLang="ja-JP" sz="1100">
              <a:solidFill>
                <a:schemeClr val="dk1"/>
              </a:solidFill>
              <a:effectLst/>
              <a:latin typeface="+mn-lt"/>
              <a:ea typeface="+mn-ea"/>
              <a:cs typeface="+mn-cs"/>
            </a:rPr>
            <a:t>千円の大幅な減額となった。さらに</a:t>
          </a:r>
          <a:r>
            <a:rPr kumimoji="1" lang="ja-JP" altLang="en-US" sz="1100">
              <a:solidFill>
                <a:schemeClr val="dk1"/>
              </a:solidFill>
              <a:effectLst/>
              <a:latin typeface="+mn-lt"/>
              <a:ea typeface="+mn-ea"/>
              <a:cs typeface="+mn-cs"/>
            </a:rPr>
            <a:t>寄附金積立金に</a:t>
          </a:r>
          <a:r>
            <a:rPr kumimoji="1" lang="en-US" altLang="ja-JP" sz="1100">
              <a:solidFill>
                <a:schemeClr val="dk1"/>
              </a:solidFill>
              <a:effectLst/>
              <a:latin typeface="+mn-lt"/>
              <a:ea typeface="+mn-ea"/>
              <a:cs typeface="+mn-cs"/>
            </a:rPr>
            <a:t>106,678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の積立を行った結果、将来負担比率について、令和元年度</a:t>
          </a:r>
          <a:r>
            <a:rPr kumimoji="1" lang="en-US" altLang="ja-JP" sz="1100">
              <a:solidFill>
                <a:schemeClr val="dk1"/>
              </a:solidFill>
              <a:effectLst/>
              <a:latin typeface="+mn-lt"/>
              <a:ea typeface="+mn-ea"/>
              <a:cs typeface="+mn-cs"/>
            </a:rPr>
            <a:t>79.6%</a:t>
          </a:r>
          <a:r>
            <a:rPr kumimoji="1" lang="ja-JP" altLang="en-US" sz="1100">
              <a:solidFill>
                <a:schemeClr val="dk1"/>
              </a:solidFill>
              <a:effectLst/>
              <a:latin typeface="+mn-lt"/>
              <a:ea typeface="+mn-ea"/>
              <a:cs typeface="+mn-cs"/>
            </a:rPr>
            <a:t>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55.8%</a:t>
          </a:r>
          <a:r>
            <a:rPr kumimoji="1" lang="ja-JP" altLang="en-US"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23.8</a:t>
          </a:r>
          <a:r>
            <a:rPr kumimoji="1" lang="ja-JP" altLang="en-US" sz="1100">
              <a:solidFill>
                <a:schemeClr val="dk1"/>
              </a:solidFill>
              <a:effectLst/>
              <a:latin typeface="+mn-lt"/>
              <a:ea typeface="+mn-ea"/>
              <a:cs typeface="+mn-cs"/>
            </a:rPr>
            <a:t>ポイントの改善となった。今後、公共施設の建設等により地方債の借入が大きくなることが予想され、将来負担比率においても増加が見込まれる。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76285</xdr:rowOff>
    </xdr:from>
    <xdr:to>
      <xdr:col>81</xdr:col>
      <xdr:colOff>44450</xdr:colOff>
      <xdr:row>17</xdr:row>
      <xdr:rowOff>96266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819485"/>
          <a:ext cx="838200" cy="19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96266</xdr:rowOff>
    </xdr:from>
    <xdr:to>
      <xdr:col>77</xdr:col>
      <xdr:colOff>44450</xdr:colOff>
      <xdr:row>18</xdr:row>
      <xdr:rowOff>3641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01091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3641</xdr:rowOff>
    </xdr:from>
    <xdr:to>
      <xdr:col>72</xdr:col>
      <xdr:colOff>203200</xdr:colOff>
      <xdr:row>18</xdr:row>
      <xdr:rowOff>91313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089741"/>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91313</xdr:rowOff>
    </xdr:from>
    <xdr:to>
      <xdr:col>68</xdr:col>
      <xdr:colOff>152400</xdr:colOff>
      <xdr:row>18</xdr:row>
      <xdr:rowOff>169333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17741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25485</xdr:rowOff>
    </xdr:from>
    <xdr:to>
      <xdr:col>81</xdr:col>
      <xdr:colOff>95250</xdr:colOff>
      <xdr:row>16</xdr:row>
      <xdr:rowOff>127085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169012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45466</xdr:rowOff>
    </xdr:from>
    <xdr:to>
      <xdr:col>77</xdr:col>
      <xdr:colOff>95250</xdr:colOff>
      <xdr:row>17</xdr:row>
      <xdr:rowOff>147066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131843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04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124291</xdr:rowOff>
    </xdr:from>
    <xdr:to>
      <xdr:col>73</xdr:col>
      <xdr:colOff>44450</xdr:colOff>
      <xdr:row>18</xdr:row>
      <xdr:rowOff>54441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39218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40513</xdr:rowOff>
    </xdr:from>
    <xdr:to>
      <xdr:col>68</xdr:col>
      <xdr:colOff>203200</xdr:colOff>
      <xdr:row>18</xdr:row>
      <xdr:rowOff>142113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126890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118533</xdr:rowOff>
    </xdr:from>
    <xdr:to>
      <xdr:col>64</xdr:col>
      <xdr:colOff>152400</xdr:colOff>
      <xdr:row>19</xdr:row>
      <xdr:rowOff>48683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33460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7,912
7,893
25.17
5,579,542
5,361,220
199,322
2,632,483
3,046,269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人件費の経常一般支出が</a:t>
          </a:r>
          <a:r>
            <a:rPr kumimoji="1" lang="en-US" altLang="ja-JP" sz="1100">
              <a:solidFill>
                <a:schemeClr val="dk1"/>
              </a:solidFill>
              <a:effectLst/>
              <a:latin typeface="+mn-lt"/>
              <a:ea typeface="+mn-ea"/>
              <a:cs typeface="+mn-cs"/>
            </a:rPr>
            <a:t>294,987</a:t>
          </a:r>
          <a:r>
            <a:rPr kumimoji="1" lang="ja-JP" altLang="ja-JP" sz="1100">
              <a:solidFill>
                <a:schemeClr val="dk1"/>
              </a:solidFill>
              <a:effectLst/>
              <a:latin typeface="+mn-lt"/>
              <a:ea typeface="+mn-ea"/>
              <a:cs typeface="+mn-cs"/>
            </a:rPr>
            <a:t>千円であり、前年度の</a:t>
          </a:r>
          <a:r>
            <a:rPr kumimoji="1" lang="en-US" altLang="ja-JP" sz="1100">
              <a:solidFill>
                <a:schemeClr val="dk1"/>
              </a:solidFill>
              <a:effectLst/>
              <a:latin typeface="+mn-lt"/>
              <a:ea typeface="+mn-ea"/>
              <a:cs typeface="+mn-cs"/>
            </a:rPr>
            <a:t>439,952</a:t>
          </a:r>
          <a:r>
            <a:rPr kumimoji="1" lang="ja-JP" altLang="ja-JP" sz="1100">
              <a:solidFill>
                <a:schemeClr val="dk1"/>
              </a:solidFill>
              <a:effectLst/>
              <a:latin typeface="+mn-lt"/>
              <a:ea typeface="+mn-ea"/>
              <a:cs typeface="+mn-cs"/>
            </a:rPr>
            <a:t>千円から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した形となった。ふるさと納税を</a:t>
          </a:r>
          <a:r>
            <a:rPr kumimoji="1" lang="ja-JP" altLang="en-US" sz="1100">
              <a:solidFill>
                <a:schemeClr val="dk1"/>
              </a:solidFill>
              <a:effectLst/>
              <a:latin typeface="+mn-lt"/>
              <a:ea typeface="+mn-ea"/>
              <a:cs typeface="+mn-cs"/>
            </a:rPr>
            <a:t>財源とした機構改革により</a:t>
          </a:r>
          <a:r>
            <a:rPr kumimoji="1" lang="en-US" altLang="ja-JP" sz="1100">
              <a:solidFill>
                <a:schemeClr val="dk1"/>
              </a:solidFill>
              <a:effectLst/>
              <a:latin typeface="+mn-lt"/>
              <a:ea typeface="+mn-ea"/>
              <a:cs typeface="+mn-cs"/>
            </a:rPr>
            <a:t>144,965</a:t>
          </a:r>
          <a:r>
            <a:rPr kumimoji="1" lang="ja-JP" altLang="en-US" sz="1100">
              <a:solidFill>
                <a:schemeClr val="dk1"/>
              </a:solidFill>
              <a:effectLst/>
              <a:latin typeface="+mn-lt"/>
              <a:ea typeface="+mn-ea"/>
              <a:cs typeface="+mn-cs"/>
            </a:rPr>
            <a:t>千円の減となった。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124714</xdr:rowOff>
    </xdr:from>
    <xdr:to>
      <xdr:col>24</xdr:col>
      <xdr:colOff>25400</xdr:colOff>
      <xdr:row>35</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82564"/>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065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35</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602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30988</xdr:rowOff>
    </xdr:from>
    <xdr:to>
      <xdr:col>11</xdr:col>
      <xdr:colOff>9525</xdr:colOff>
      <xdr:row>35</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602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73914</xdr:rowOff>
    </xdr:from>
    <xdr:to>
      <xdr:col>24</xdr:col>
      <xdr:colOff>76200</xdr:colOff>
      <xdr:row>34</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153941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xdr:rowOff>
    </xdr:from>
    <xdr:to>
      <xdr:col>20</xdr:col>
      <xdr:colOff>38100</xdr:colOff>
      <xdr:row>35</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126492</xdr:rowOff>
    </xdr:from>
    <xdr:to>
      <xdr:col>15</xdr:col>
      <xdr:colOff>149225</xdr:colOff>
      <xdr:row>35</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151638</xdr:rowOff>
    </xdr:from>
    <xdr:to>
      <xdr:col>11</xdr:col>
      <xdr:colOff>60325</xdr:colOff>
      <xdr:row>34</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物件費に係る経常一般支出は昨年度から</a:t>
          </a:r>
          <a:r>
            <a:rPr kumimoji="1" lang="en-US" altLang="ja-JP" sz="1100">
              <a:solidFill>
                <a:schemeClr val="dk1"/>
              </a:solidFill>
              <a:effectLst/>
              <a:latin typeface="+mn-lt"/>
              <a:ea typeface="+mn-ea"/>
              <a:cs typeface="+mn-cs"/>
            </a:rPr>
            <a:t>851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額の</a:t>
          </a:r>
          <a:r>
            <a:rPr kumimoji="1" lang="en-US" altLang="ja-JP" sz="1100">
              <a:solidFill>
                <a:schemeClr val="dk1"/>
              </a:solidFill>
              <a:effectLst/>
              <a:latin typeface="+mn-lt"/>
              <a:ea typeface="+mn-ea"/>
              <a:cs typeface="+mn-cs"/>
            </a:rPr>
            <a:t>470,268</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公共施設の維持管理経費や、各種業務委託料および事務機器のリース料などは経常経費であるため、経費削減に努め適正な水準を維持していきたい。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17</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7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障害者児の介護給付費の実績増に伴い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扶助費に係る経常一般支出が前年度から</a:t>
          </a:r>
          <a:r>
            <a:rPr kumimoji="1" lang="en-US" altLang="ja-JP" sz="1100">
              <a:solidFill>
                <a:schemeClr val="dk1"/>
              </a:solidFill>
              <a:effectLst/>
              <a:latin typeface="+mn-lt"/>
              <a:ea typeface="+mn-ea"/>
              <a:cs typeface="+mn-cs"/>
            </a:rPr>
            <a:t>15,431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額の</a:t>
          </a:r>
          <a:r>
            <a:rPr kumimoji="1" lang="en-US" altLang="ja-JP" sz="1100">
              <a:solidFill>
                <a:schemeClr val="dk1"/>
              </a:solidFill>
              <a:effectLst/>
              <a:latin typeface="+mn-lt"/>
              <a:ea typeface="+mn-ea"/>
              <a:cs typeface="+mn-cs"/>
            </a:rPr>
            <a:t>94,483</a:t>
          </a:r>
          <a:r>
            <a:rPr kumimoji="1" lang="ja-JP" altLang="ja-JP" sz="1100">
              <a:solidFill>
                <a:schemeClr val="dk1"/>
              </a:solidFill>
              <a:effectLst/>
              <a:latin typeface="+mn-lt"/>
              <a:ea typeface="+mn-ea"/>
              <a:cs typeface="+mn-cs"/>
            </a:rPr>
            <a:t>千円となって</a:t>
          </a:r>
          <a:r>
            <a:rPr kumimoji="1" lang="ja-JP" altLang="en-US" sz="1100">
              <a:solidFill>
                <a:schemeClr val="dk1"/>
              </a:solidFill>
              <a:effectLst/>
              <a:latin typeface="+mn-lt"/>
              <a:ea typeface="+mn-ea"/>
              <a:cs typeface="+mn-cs"/>
            </a:rPr>
            <a:t>いる。今後もサービス利用者の高齢化による利用増、サービス提供事業者の増加が見込まれる。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92710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8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46990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8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138430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その他の数値に影響するものとして、維持修繕費・特別会計への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金に係る経常一般支出がある。繰出金については</a:t>
          </a:r>
          <a:r>
            <a:rPr kumimoji="1" lang="en-US" altLang="ja-JP" sz="1100">
              <a:solidFill>
                <a:schemeClr val="dk1"/>
              </a:solidFill>
              <a:effectLst/>
              <a:latin typeface="+mn-lt"/>
              <a:ea typeface="+mn-ea"/>
              <a:cs typeface="+mn-cs"/>
            </a:rPr>
            <a:t>46,599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額の</a:t>
          </a:r>
          <a:r>
            <a:rPr kumimoji="1" lang="en-US" altLang="ja-JP" sz="1100">
              <a:solidFill>
                <a:schemeClr val="dk1"/>
              </a:solidFill>
              <a:effectLst/>
              <a:latin typeface="+mn-lt"/>
              <a:ea typeface="+mn-ea"/>
              <a:cs typeface="+mn-cs"/>
            </a:rPr>
            <a:t>226,799</a:t>
          </a:r>
          <a:r>
            <a:rPr kumimoji="1" lang="ja-JP" altLang="ja-JP" sz="1100">
              <a:solidFill>
                <a:schemeClr val="dk1"/>
              </a:solidFill>
              <a:effectLst/>
              <a:latin typeface="+mn-lt"/>
              <a:ea typeface="+mn-ea"/>
              <a:cs typeface="+mn-cs"/>
            </a:rPr>
            <a:t>千円で、維持修繕費は</a:t>
          </a:r>
          <a:r>
            <a:rPr kumimoji="1" lang="en-US" altLang="ja-JP" sz="1100">
              <a:solidFill>
                <a:schemeClr val="dk1"/>
              </a:solidFill>
              <a:effectLst/>
              <a:latin typeface="+mn-lt"/>
              <a:ea typeface="+mn-ea"/>
              <a:cs typeface="+mn-cs"/>
            </a:rPr>
            <a:t>43,693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額の</a:t>
          </a:r>
          <a:r>
            <a:rPr kumimoji="1" lang="en-US" altLang="ja-JP" sz="1100">
              <a:solidFill>
                <a:schemeClr val="dk1"/>
              </a:solidFill>
              <a:effectLst/>
              <a:latin typeface="+mn-lt"/>
              <a:ea typeface="+mn-ea"/>
              <a:cs typeface="+mn-cs"/>
            </a:rPr>
            <a:t>109,355</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令和２年度においても、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と同様に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大雪による</a:t>
          </a:r>
          <a:r>
            <a:rPr kumimoji="1" lang="ja-JP" altLang="ja-JP" sz="1100">
              <a:solidFill>
                <a:schemeClr val="dk1"/>
              </a:solidFill>
              <a:effectLst/>
              <a:latin typeface="+mn-lt"/>
              <a:ea typeface="+mn-ea"/>
              <a:cs typeface="+mn-cs"/>
            </a:rPr>
            <a:t>除排雪経費が著しく増大し、指標が例年以上に</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56</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6244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62230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62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56</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91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56</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07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補助費等に係る経常一般支出は</a:t>
          </a:r>
          <a:r>
            <a:rPr kumimoji="1" lang="en-US" altLang="ja-JP" sz="1100">
              <a:solidFill>
                <a:schemeClr val="dk1"/>
              </a:solidFill>
              <a:effectLst/>
              <a:latin typeface="+mn-lt"/>
              <a:ea typeface="+mn-ea"/>
              <a:cs typeface="+mn-cs"/>
            </a:rPr>
            <a:t>11,931</a:t>
          </a:r>
          <a:r>
            <a:rPr kumimoji="1" lang="ja-JP" altLang="ja-JP" sz="1100">
              <a:solidFill>
                <a:schemeClr val="dk1"/>
              </a:solidFill>
              <a:effectLst/>
              <a:latin typeface="+mn-lt"/>
              <a:ea typeface="+mn-ea"/>
              <a:cs typeface="+mn-cs"/>
            </a:rPr>
            <a:t>千円減額の</a:t>
          </a:r>
          <a:r>
            <a:rPr kumimoji="1" lang="en-US" altLang="ja-JP" sz="1100">
              <a:solidFill>
                <a:schemeClr val="dk1"/>
              </a:solidFill>
              <a:effectLst/>
              <a:latin typeface="+mn-lt"/>
              <a:ea typeface="+mn-ea"/>
              <a:cs typeface="+mn-cs"/>
            </a:rPr>
            <a:t>574,010</a:t>
          </a:r>
          <a:r>
            <a:rPr kumimoji="1" lang="ja-JP" altLang="ja-JP" sz="1100">
              <a:solidFill>
                <a:schemeClr val="dk1"/>
              </a:solidFill>
              <a:effectLst/>
              <a:latin typeface="+mn-lt"/>
              <a:ea typeface="+mn-ea"/>
              <a:cs typeface="+mn-cs"/>
            </a:rPr>
            <a:t>千円となっている。下水道事業会計操出金が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230,699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a:t>
          </a:r>
          <a:r>
            <a:rPr kumimoji="1" lang="en-US" altLang="ja-JP" sz="1100">
              <a:solidFill>
                <a:schemeClr val="dk1"/>
              </a:solidFill>
              <a:effectLst/>
              <a:latin typeface="+mn-lt"/>
              <a:ea typeface="+mn-ea"/>
              <a:cs typeface="+mn-cs"/>
            </a:rPr>
            <a:t>190,090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195,414</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推移して</a:t>
          </a:r>
          <a:r>
            <a:rPr kumimoji="1" lang="ja-JP" altLang="ja-JP" sz="1100">
              <a:solidFill>
                <a:schemeClr val="dk1"/>
              </a:solidFill>
              <a:effectLst/>
              <a:latin typeface="+mn-lt"/>
              <a:ea typeface="+mn-ea"/>
              <a:cs typeface="+mn-cs"/>
            </a:rPr>
            <a:t>いる。</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元に</a:t>
          </a:r>
          <a:r>
            <a:rPr kumimoji="1" lang="en-US" altLang="ja-JP" sz="1100">
              <a:solidFill>
                <a:schemeClr val="dk1"/>
              </a:solidFill>
              <a:effectLst/>
              <a:latin typeface="+mn-lt"/>
              <a:ea typeface="+mn-ea"/>
              <a:cs typeface="+mn-cs"/>
            </a:rPr>
            <a:t>280.000</a:t>
          </a:r>
          <a:r>
            <a:rPr kumimoji="1" lang="ja-JP" altLang="ja-JP" sz="1100">
              <a:solidFill>
                <a:schemeClr val="dk1"/>
              </a:solidFill>
              <a:effectLst/>
              <a:latin typeface="+mn-lt"/>
              <a:ea typeface="+mn-ea"/>
              <a:cs typeface="+mn-cs"/>
            </a:rPr>
            <a:t>千円を繰出している下水道事業会計操出金については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245.000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R6</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230,000</a:t>
          </a:r>
          <a:r>
            <a:rPr kumimoji="1" lang="ja-JP" altLang="ja-JP" sz="1100">
              <a:solidFill>
                <a:schemeClr val="dk1"/>
              </a:solidFill>
              <a:effectLst/>
              <a:latin typeface="+mn-lt"/>
              <a:ea typeface="+mn-ea"/>
              <a:cs typeface="+mn-cs"/>
            </a:rPr>
            <a:t>千円まで減少する見込みであり、指標も改善していくことが見込まれる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92710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7243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792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133858</xdr:rowOff>
    </xdr:from>
    <xdr:to>
      <xdr:col>73</xdr:col>
      <xdr:colOff>180975</xdr:colOff>
      <xdr:row>40</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8204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8128</xdr:rowOff>
    </xdr:from>
    <xdr:to>
      <xdr:col>69</xdr:col>
      <xdr:colOff>92075</xdr:colOff>
      <xdr:row>40</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866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83058</xdr:rowOff>
    </xdr:from>
    <xdr:to>
      <xdr:col>74</xdr:col>
      <xdr:colOff>31750</xdr:colOff>
      <xdr:row>40</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169435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128778</xdr:rowOff>
    </xdr:from>
    <xdr:to>
      <xdr:col>69</xdr:col>
      <xdr:colOff>142875</xdr:colOff>
      <xdr:row>40</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43705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137922</xdr:rowOff>
    </xdr:from>
    <xdr:to>
      <xdr:col>65</xdr:col>
      <xdr:colOff>53975</xdr:colOff>
      <xdr:row>40</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公債費に係る経常一般支出は、ここ数年は増加傾向にあ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365,783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en-US" altLang="ja-JP" sz="1100">
              <a:solidFill>
                <a:schemeClr val="dk1"/>
              </a:solidFill>
              <a:effectLst/>
              <a:latin typeface="+mn-lt"/>
              <a:ea typeface="+mn-ea"/>
              <a:cs typeface="+mn-cs"/>
            </a:rPr>
            <a:t>367,936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返済方法を元金均等償還に切り替えているため元金が増加傾向となっている一方、利子は減少傾向にあり、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362,057</a:t>
          </a:r>
          <a:r>
            <a:rPr kumimoji="1" lang="ja-JP" altLang="en-US" sz="1100">
              <a:solidFill>
                <a:schemeClr val="dk1"/>
              </a:solidFill>
              <a:effectLst/>
              <a:latin typeface="+mn-lt"/>
              <a:ea typeface="+mn-ea"/>
              <a:cs typeface="+mn-cs"/>
            </a:rPr>
            <a:t>千円と一旦はピークを越えたが、</a:t>
          </a:r>
          <a:r>
            <a:rPr kumimoji="1" lang="ja-JP" altLang="ja-JP" sz="1100">
              <a:solidFill>
                <a:schemeClr val="dk1"/>
              </a:solidFill>
              <a:effectLst/>
              <a:latin typeface="+mn-lt"/>
              <a:ea typeface="+mn-ea"/>
              <a:cs typeface="+mn-cs"/>
            </a:rPr>
            <a:t>令和３年度以降</a:t>
          </a:r>
          <a:r>
            <a:rPr kumimoji="1" lang="ja-JP" altLang="en-US" sz="1100">
              <a:solidFill>
                <a:schemeClr val="dk1"/>
              </a:solidFill>
              <a:effectLst/>
              <a:latin typeface="+mn-lt"/>
              <a:ea typeface="+mn-ea"/>
              <a:cs typeface="+mn-cs"/>
            </a:rPr>
            <a:t>は枝豆共同選果場や図書館建設費の借入により増加</a:t>
          </a:r>
          <a:r>
            <a:rPr kumimoji="1" lang="ja-JP" altLang="ja-JP" sz="1100">
              <a:solidFill>
                <a:schemeClr val="dk1"/>
              </a:solidFill>
              <a:effectLst/>
              <a:latin typeface="+mn-lt"/>
              <a:ea typeface="+mn-ea"/>
              <a:cs typeface="+mn-cs"/>
            </a:rPr>
            <a:t>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42418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2166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37846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公債費を除いた経常収支比率については、</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元年度までは</a:t>
          </a:r>
          <a:r>
            <a:rPr kumimoji="1" lang="ja-JP" altLang="ja-JP" sz="1100">
              <a:solidFill>
                <a:schemeClr val="dk1"/>
              </a:solidFill>
              <a:effectLst/>
              <a:latin typeface="+mn-lt"/>
              <a:ea typeface="+mn-ea"/>
              <a:cs typeface="+mn-cs"/>
            </a:rPr>
            <a:t>類似団体平均とほぼ同水準であった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年度においては人件費と</a:t>
          </a:r>
          <a:r>
            <a:rPr kumimoji="1" lang="ja-JP" altLang="ja-JP" sz="1100">
              <a:solidFill>
                <a:schemeClr val="dk1"/>
              </a:solidFill>
              <a:effectLst/>
              <a:latin typeface="+mn-lt"/>
              <a:ea typeface="+mn-ea"/>
              <a:cs typeface="+mn-cs"/>
            </a:rPr>
            <a:t>下水道事業会計繰出金</a:t>
          </a:r>
          <a:r>
            <a:rPr kumimoji="1" lang="ja-JP" altLang="en-US" sz="1100">
              <a:solidFill>
                <a:schemeClr val="dk1"/>
              </a:solidFill>
              <a:effectLst/>
              <a:latin typeface="+mn-lt"/>
              <a:ea typeface="+mn-ea"/>
              <a:cs typeface="+mn-cs"/>
            </a:rPr>
            <a:t>が影響し類似団体平均値に比べ低い水準となった。</a:t>
          </a:r>
          <a:r>
            <a:rPr kumimoji="1" lang="ja-JP" altLang="ja-JP" sz="1100">
              <a:solidFill>
                <a:schemeClr val="dk1"/>
              </a:solidFill>
              <a:effectLst/>
              <a:latin typeface="+mn-lt"/>
              <a:ea typeface="+mn-ea"/>
              <a:cs typeface="+mn-cs"/>
            </a:rPr>
            <a:t>下水道事業会計繰出金</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令和５，６年度にかけて大きく減少すること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75</xdr:row>
      <xdr:rowOff>92710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81887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26415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51460"/>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97299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61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120630</xdr:rowOff>
    </xdr:from>
    <xdr:to>
      <xdr:col>29</xdr:col>
      <xdr:colOff>127000</xdr:colOff>
      <xdr:row>19</xdr:row>
      <xdr:rowOff>13160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54355"/>
          <a:ext cx="647700" cy="6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13160</xdr:rowOff>
    </xdr:from>
    <xdr:to>
      <xdr:col>26</xdr:col>
      <xdr:colOff>50800</xdr:colOff>
      <xdr:row>19</xdr:row>
      <xdr:rowOff>30497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18335"/>
          <a:ext cx="698500" cy="17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30497</xdr:rowOff>
    </xdr:from>
    <xdr:to>
      <xdr:col>22</xdr:col>
      <xdr:colOff>114300</xdr:colOff>
      <xdr:row>19</xdr:row>
      <xdr:rowOff>51400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5672"/>
          <a:ext cx="698500" cy="2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51400</xdr:rowOff>
    </xdr:from>
    <xdr:to>
      <xdr:col>18</xdr:col>
      <xdr:colOff>177800</xdr:colOff>
      <xdr:row>19</xdr:row>
      <xdr:rowOff>117630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6575"/>
          <a:ext cx="698500" cy="6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69830</xdr:rowOff>
    </xdr:from>
    <xdr:to>
      <xdr:col>29</xdr:col>
      <xdr:colOff>177800</xdr:colOff>
      <xdr:row>18</xdr:row>
      <xdr:rowOff>171430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41907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133810</xdr:rowOff>
    </xdr:from>
    <xdr:to>
      <xdr:col>26</xdr:col>
      <xdr:colOff>101600</xdr:colOff>
      <xdr:row>19</xdr:row>
      <xdr:rowOff>63960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6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48737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5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151147</xdr:rowOff>
    </xdr:from>
    <xdr:to>
      <xdr:col>22</xdr:col>
      <xdr:colOff>165100</xdr:colOff>
      <xdr:row>19</xdr:row>
      <xdr:rowOff>81297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66074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600</xdr:rowOff>
    </xdr:from>
    <xdr:to>
      <xdr:col>19</xdr:col>
      <xdr:colOff>38100</xdr:colOff>
      <xdr:row>19</xdr:row>
      <xdr:rowOff>102200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86977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66830</xdr:rowOff>
    </xdr:from>
    <xdr:to>
      <xdr:col>15</xdr:col>
      <xdr:colOff>101600</xdr:colOff>
      <xdr:row>19</xdr:row>
      <xdr:rowOff>168430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38826</xdr:rowOff>
    </xdr:from>
    <xdr:to>
      <xdr:col>29</xdr:col>
      <xdr:colOff>127000</xdr:colOff>
      <xdr:row>35</xdr:row>
      <xdr:rowOff>77819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49176"/>
          <a:ext cx="6477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331483</xdr:rowOff>
    </xdr:from>
    <xdr:to>
      <xdr:col>26</xdr:col>
      <xdr:colOff>50800</xdr:colOff>
      <xdr:row>35</xdr:row>
      <xdr:rowOff>77819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98933"/>
          <a:ext cx="698500" cy="8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331483</xdr:rowOff>
    </xdr:from>
    <xdr:to>
      <xdr:col>22</xdr:col>
      <xdr:colOff>114300</xdr:colOff>
      <xdr:row>35</xdr:row>
      <xdr:rowOff>46941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98933"/>
          <a:ext cx="698500" cy="5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46941</xdr:rowOff>
    </xdr:from>
    <xdr:to>
      <xdr:col>18</xdr:col>
      <xdr:colOff>177800</xdr:colOff>
      <xdr:row>35</xdr:row>
      <xdr:rowOff>57979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57291"/>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330926</xdr:rowOff>
    </xdr:from>
    <xdr:to>
      <xdr:col>29</xdr:col>
      <xdr:colOff>177800</xdr:colOff>
      <xdr:row>35</xdr:row>
      <xdr:rowOff>89626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9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176003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4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27019</xdr:rowOff>
    </xdr:from>
    <xdr:to>
      <xdr:col>26</xdr:col>
      <xdr:colOff>101600</xdr:colOff>
      <xdr:row>35</xdr:row>
      <xdr:rowOff>128619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3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138796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06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280683</xdr:rowOff>
    </xdr:from>
    <xdr:to>
      <xdr:col>22</xdr:col>
      <xdr:colOff>165100</xdr:colOff>
      <xdr:row>35</xdr:row>
      <xdr:rowOff>39383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4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49560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1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339041</xdr:rowOff>
    </xdr:from>
    <xdr:to>
      <xdr:col>19</xdr:col>
      <xdr:colOff>38100</xdr:colOff>
      <xdr:row>35</xdr:row>
      <xdr:rowOff>97741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107918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7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7179</xdr:rowOff>
    </xdr:from>
    <xdr:to>
      <xdr:col>15</xdr:col>
      <xdr:colOff>101600</xdr:colOff>
      <xdr:row>35</xdr:row>
      <xdr:rowOff>108779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1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118956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8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7,912
7,893
25.17
5,579,542
5,361,220
199,322
2,632,483
3,046,269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134122</xdr:rowOff>
    </xdr:from>
    <xdr:to>
      <xdr:col>24</xdr:col>
      <xdr:colOff>63500</xdr:colOff>
      <xdr:row>37</xdr:row>
      <xdr:rowOff>146748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6322"/>
          <a:ext cx="838200" cy="18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146748</xdr:rowOff>
    </xdr:from>
    <xdr:to>
      <xdr:col>19</xdr:col>
      <xdr:colOff>177800</xdr:colOff>
      <xdr:row>37</xdr:row>
      <xdr:rowOff>161372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0398"/>
          <a:ext cx="8890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161372</xdr:rowOff>
    </xdr:from>
    <xdr:to>
      <xdr:col>15</xdr:col>
      <xdr:colOff>50800</xdr:colOff>
      <xdr:row>37</xdr:row>
      <xdr:rowOff>161782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5022"/>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161782</xdr:rowOff>
    </xdr:from>
    <xdr:to>
      <xdr:col>10</xdr:col>
      <xdr:colOff>114300</xdr:colOff>
      <xdr:row>38</xdr:row>
      <xdr:rowOff>42705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5432"/>
          <a:ext cx="889000" cy="5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83322</xdr:rowOff>
    </xdr:from>
    <xdr:to>
      <xdr:col>24</xdr:col>
      <xdr:colOff>114300</xdr:colOff>
      <xdr:row>37</xdr:row>
      <xdr:rowOff>13472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61749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95948</xdr:rowOff>
    </xdr:from>
    <xdr:to>
      <xdr:col>20</xdr:col>
      <xdr:colOff>38100</xdr:colOff>
      <xdr:row>38</xdr:row>
      <xdr:rowOff>26098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17225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110571</xdr:rowOff>
    </xdr:from>
    <xdr:to>
      <xdr:col>15</xdr:col>
      <xdr:colOff>101600</xdr:colOff>
      <xdr:row>38</xdr:row>
      <xdr:rowOff>40722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42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110983</xdr:rowOff>
    </xdr:from>
    <xdr:to>
      <xdr:col>10</xdr:col>
      <xdr:colOff>165100</xdr:colOff>
      <xdr:row>38</xdr:row>
      <xdr:rowOff>41132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4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32259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163355</xdr:rowOff>
    </xdr:from>
    <xdr:to>
      <xdr:col>6</xdr:col>
      <xdr:colOff>38100</xdr:colOff>
      <xdr:row>38</xdr:row>
      <xdr:rowOff>93505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84632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107483</xdr:rowOff>
    </xdr:from>
    <xdr:to>
      <xdr:col>24</xdr:col>
      <xdr:colOff>63500</xdr:colOff>
      <xdr:row>56</xdr:row>
      <xdr:rowOff>117495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08683"/>
          <a:ext cx="8382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23206</xdr:rowOff>
    </xdr:from>
    <xdr:to>
      <xdr:col>19</xdr:col>
      <xdr:colOff>177800</xdr:colOff>
      <xdr:row>56</xdr:row>
      <xdr:rowOff>107483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24406"/>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23206</xdr:rowOff>
    </xdr:from>
    <xdr:to>
      <xdr:col>15</xdr:col>
      <xdr:colOff>50800</xdr:colOff>
      <xdr:row>56</xdr:row>
      <xdr:rowOff>84348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24406"/>
          <a:ext cx="889000" cy="6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84348</xdr:rowOff>
    </xdr:from>
    <xdr:to>
      <xdr:col>10</xdr:col>
      <xdr:colOff>114300</xdr:colOff>
      <xdr:row>56</xdr:row>
      <xdr:rowOff>104747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85548"/>
          <a:ext cx="889000" cy="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66695</xdr:rowOff>
    </xdr:from>
    <xdr:to>
      <xdr:col>24</xdr:col>
      <xdr:colOff>114300</xdr:colOff>
      <xdr:row>56</xdr:row>
      <xdr:rowOff>168295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89572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56683</xdr:rowOff>
    </xdr:from>
    <xdr:to>
      <xdr:col>20</xdr:col>
      <xdr:colOff>38100</xdr:colOff>
      <xdr:row>56</xdr:row>
      <xdr:rowOff>158283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3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143856</xdr:rowOff>
    </xdr:from>
    <xdr:to>
      <xdr:col>15</xdr:col>
      <xdr:colOff>101600</xdr:colOff>
      <xdr:row>56</xdr:row>
      <xdr:rowOff>74006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90533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33548</xdr:rowOff>
    </xdr:from>
    <xdr:to>
      <xdr:col>10</xdr:col>
      <xdr:colOff>165100</xdr:colOff>
      <xdr:row>56</xdr:row>
      <xdr:rowOff>135148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151675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0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53947</xdr:rowOff>
    </xdr:from>
    <xdr:to>
      <xdr:col>6</xdr:col>
      <xdr:colOff>38100</xdr:colOff>
      <xdr:row>56</xdr:row>
      <xdr:rowOff>155547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3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168275</xdr:rowOff>
    </xdr:from>
    <xdr:to>
      <xdr:col>24</xdr:col>
      <xdr:colOff>63500</xdr:colOff>
      <xdr:row>78</xdr:row>
      <xdr:rowOff>120523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69925"/>
          <a:ext cx="838200" cy="1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104000</xdr:rowOff>
    </xdr:from>
    <xdr:to>
      <xdr:col>19</xdr:col>
      <xdr:colOff>177800</xdr:colOff>
      <xdr:row>78</xdr:row>
      <xdr:rowOff>120523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77100"/>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47689</xdr:rowOff>
    </xdr:from>
    <xdr:to>
      <xdr:col>15</xdr:col>
      <xdr:colOff>50800</xdr:colOff>
      <xdr:row>78</xdr:row>
      <xdr:rowOff>104000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20789"/>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47689</xdr:rowOff>
    </xdr:from>
    <xdr:to>
      <xdr:col>10</xdr:col>
      <xdr:colOff>114300</xdr:colOff>
      <xdr:row>78</xdr:row>
      <xdr:rowOff>111734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20789"/>
          <a:ext cx="889000" cy="6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117475</xdr:rowOff>
    </xdr:from>
    <xdr:to>
      <xdr:col>24</xdr:col>
      <xdr:colOff>114300</xdr:colOff>
      <xdr:row>78</xdr:row>
      <xdr:rowOff>47625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140352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69723</xdr:rowOff>
    </xdr:from>
    <xdr:to>
      <xdr:col>20</xdr:col>
      <xdr:colOff>38100</xdr:colOff>
      <xdr:row>78</xdr:row>
      <xdr:rowOff>171323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162450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53200</xdr:rowOff>
    </xdr:from>
    <xdr:to>
      <xdr:col>15</xdr:col>
      <xdr:colOff>101600</xdr:colOff>
      <xdr:row>78</xdr:row>
      <xdr:rowOff>154800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145927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168339</xdr:rowOff>
    </xdr:from>
    <xdr:to>
      <xdr:col>10</xdr:col>
      <xdr:colOff>165100</xdr:colOff>
      <xdr:row>78</xdr:row>
      <xdr:rowOff>98489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115016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60934</xdr:rowOff>
    </xdr:from>
    <xdr:to>
      <xdr:col>6</xdr:col>
      <xdr:colOff>38100</xdr:colOff>
      <xdr:row>78</xdr:row>
      <xdr:rowOff>162534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153661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78079</xdr:rowOff>
    </xdr:from>
    <xdr:to>
      <xdr:col>24</xdr:col>
      <xdr:colOff>63500</xdr:colOff>
      <xdr:row>98</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80179"/>
          <a:ext cx="8382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88824</xdr:rowOff>
    </xdr:from>
    <xdr:to>
      <xdr:col>19</xdr:col>
      <xdr:colOff>177800</xdr:colOff>
      <xdr:row>98</xdr:row>
      <xdr:rowOff>94450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90924"/>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81890</xdr:rowOff>
    </xdr:from>
    <xdr:to>
      <xdr:col>15</xdr:col>
      <xdr:colOff>50800</xdr:colOff>
      <xdr:row>98</xdr:row>
      <xdr:rowOff>88824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8399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81890</xdr:rowOff>
    </xdr:from>
    <xdr:to>
      <xdr:col>10</xdr:col>
      <xdr:colOff>114300</xdr:colOff>
      <xdr:row>98</xdr:row>
      <xdr:rowOff>85725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83990"/>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27279</xdr:rowOff>
    </xdr:from>
    <xdr:to>
      <xdr:col>24</xdr:col>
      <xdr:colOff>114300</xdr:colOff>
      <xdr:row>98</xdr:row>
      <xdr:rowOff>128879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113656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43650</xdr:rowOff>
    </xdr:from>
    <xdr:to>
      <xdr:col>20</xdr:col>
      <xdr:colOff>38100</xdr:colOff>
      <xdr:row>98</xdr:row>
      <xdr:rowOff>145250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136377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38024</xdr:rowOff>
    </xdr:from>
    <xdr:to>
      <xdr:col>15</xdr:col>
      <xdr:colOff>101600</xdr:colOff>
      <xdr:row>98</xdr:row>
      <xdr:rowOff>139624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130751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31090</xdr:rowOff>
    </xdr:from>
    <xdr:to>
      <xdr:col>10</xdr:col>
      <xdr:colOff>165100</xdr:colOff>
      <xdr:row>98</xdr:row>
      <xdr:rowOff>132690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123817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34925</xdr:rowOff>
    </xdr:from>
    <xdr:to>
      <xdr:col>6</xdr:col>
      <xdr:colOff>38100</xdr:colOff>
      <xdr:row>98</xdr:row>
      <xdr:rowOff>136525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127652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163373</xdr:rowOff>
    </xdr:from>
    <xdr:to>
      <xdr:col>55</xdr:col>
      <xdr:colOff>0</xdr:colOff>
      <xdr:row>38</xdr:row>
      <xdr:rowOff>29629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5573"/>
          <a:ext cx="838200" cy="2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21559</xdr:rowOff>
    </xdr:from>
    <xdr:to>
      <xdr:col>50</xdr:col>
      <xdr:colOff>114300</xdr:colOff>
      <xdr:row>38</xdr:row>
      <xdr:rowOff>29629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36659"/>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21559</xdr:rowOff>
    </xdr:from>
    <xdr:to>
      <xdr:col>45</xdr:col>
      <xdr:colOff>177800</xdr:colOff>
      <xdr:row>38</xdr:row>
      <xdr:rowOff>22981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6659"/>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15080</xdr:rowOff>
    </xdr:from>
    <xdr:to>
      <xdr:col>41</xdr:col>
      <xdr:colOff>50800</xdr:colOff>
      <xdr:row>38</xdr:row>
      <xdr:rowOff>22981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30180"/>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112573</xdr:rowOff>
    </xdr:from>
    <xdr:to>
      <xdr:col>55</xdr:col>
      <xdr:colOff>50800</xdr:colOff>
      <xdr:row>37</xdr:row>
      <xdr:rowOff>42723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150279</xdr:rowOff>
    </xdr:from>
    <xdr:to>
      <xdr:col>50</xdr:col>
      <xdr:colOff>165100</xdr:colOff>
      <xdr:row>38</xdr:row>
      <xdr:rowOff>80429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71556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142210</xdr:rowOff>
    </xdr:from>
    <xdr:to>
      <xdr:col>46</xdr:col>
      <xdr:colOff>38100</xdr:colOff>
      <xdr:row>38</xdr:row>
      <xdr:rowOff>72360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88887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6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143631</xdr:rowOff>
    </xdr:from>
    <xdr:to>
      <xdr:col>41</xdr:col>
      <xdr:colOff>101600</xdr:colOff>
      <xdr:row>38</xdr:row>
      <xdr:rowOff>73781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64908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8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135730</xdr:rowOff>
    </xdr:from>
    <xdr:to>
      <xdr:col>36</xdr:col>
      <xdr:colOff>165100</xdr:colOff>
      <xdr:row>38</xdr:row>
      <xdr:rowOff>65880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82407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5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99008</xdr:rowOff>
    </xdr:from>
    <xdr:to>
      <xdr:col>55</xdr:col>
      <xdr:colOff>0</xdr:colOff>
      <xdr:row>58</xdr:row>
      <xdr:rowOff>106693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3108"/>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99008</xdr:rowOff>
    </xdr:from>
    <xdr:to>
      <xdr:col>50</xdr:col>
      <xdr:colOff>114300</xdr:colOff>
      <xdr:row>58</xdr:row>
      <xdr:rowOff>117002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3108"/>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110903</xdr:rowOff>
    </xdr:from>
    <xdr:to>
      <xdr:col>45</xdr:col>
      <xdr:colOff>177800</xdr:colOff>
      <xdr:row>58</xdr:row>
      <xdr:rowOff>117002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5003"/>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109472</xdr:rowOff>
    </xdr:from>
    <xdr:to>
      <xdr:col>41</xdr:col>
      <xdr:colOff>50800</xdr:colOff>
      <xdr:row>58</xdr:row>
      <xdr:rowOff>110903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3572"/>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55893</xdr:rowOff>
    </xdr:from>
    <xdr:to>
      <xdr:col>55</xdr:col>
      <xdr:colOff>50800</xdr:colOff>
      <xdr:row>58</xdr:row>
      <xdr:rowOff>157493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48208</xdr:rowOff>
    </xdr:from>
    <xdr:to>
      <xdr:col>50</xdr:col>
      <xdr:colOff>165100</xdr:colOff>
      <xdr:row>58</xdr:row>
      <xdr:rowOff>149808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140935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66202</xdr:rowOff>
    </xdr:from>
    <xdr:to>
      <xdr:col>46</xdr:col>
      <xdr:colOff>38100</xdr:colOff>
      <xdr:row>58</xdr:row>
      <xdr:rowOff>167802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158929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60103</xdr:rowOff>
    </xdr:from>
    <xdr:to>
      <xdr:col>41</xdr:col>
      <xdr:colOff>101600</xdr:colOff>
      <xdr:row>58</xdr:row>
      <xdr:rowOff>161703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152830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58672</xdr:rowOff>
    </xdr:from>
    <xdr:to>
      <xdr:col>36</xdr:col>
      <xdr:colOff>165100</xdr:colOff>
      <xdr:row>58</xdr:row>
      <xdr:rowOff>160272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151399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17365</xdr:rowOff>
    </xdr:from>
    <xdr:to>
      <xdr:col>55</xdr:col>
      <xdr:colOff>0</xdr:colOff>
      <xdr:row>79</xdr:row>
      <xdr:rowOff>33832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61915"/>
          <a:ext cx="8382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33379</xdr:rowOff>
    </xdr:from>
    <xdr:to>
      <xdr:col>50</xdr:col>
      <xdr:colOff>114300</xdr:colOff>
      <xdr:row>79</xdr:row>
      <xdr:rowOff>33832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7929"/>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165201</xdr:rowOff>
    </xdr:from>
    <xdr:to>
      <xdr:col>45</xdr:col>
      <xdr:colOff>177800</xdr:colOff>
      <xdr:row>79</xdr:row>
      <xdr:rowOff>33379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38301"/>
          <a:ext cx="889000" cy="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165201</xdr:rowOff>
    </xdr:from>
    <xdr:to>
      <xdr:col>41</xdr:col>
      <xdr:colOff>50800</xdr:colOff>
      <xdr:row>79</xdr:row>
      <xdr:rowOff>9167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8301"/>
          <a:ext cx="8890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138015</xdr:rowOff>
    </xdr:from>
    <xdr:to>
      <xdr:col>55</xdr:col>
      <xdr:colOff>50800</xdr:colOff>
      <xdr:row>79</xdr:row>
      <xdr:rowOff>68165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154482</xdr:rowOff>
    </xdr:from>
    <xdr:to>
      <xdr:col>50</xdr:col>
      <xdr:colOff>165100</xdr:colOff>
      <xdr:row>79</xdr:row>
      <xdr:rowOff>84632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75759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154029</xdr:rowOff>
    </xdr:from>
    <xdr:to>
      <xdr:col>46</xdr:col>
      <xdr:colOff>38100</xdr:colOff>
      <xdr:row>79</xdr:row>
      <xdr:rowOff>84179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75306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114401</xdr:rowOff>
    </xdr:from>
    <xdr:to>
      <xdr:col>41</xdr:col>
      <xdr:colOff>101600</xdr:colOff>
      <xdr:row>79</xdr:row>
      <xdr:rowOff>44551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35678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129817</xdr:rowOff>
    </xdr:from>
    <xdr:to>
      <xdr:col>36</xdr:col>
      <xdr:colOff>165100</xdr:colOff>
      <xdr:row>79</xdr:row>
      <xdr:rowOff>59967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51094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153808</xdr:rowOff>
    </xdr:from>
    <xdr:to>
      <xdr:col>55</xdr:col>
      <xdr:colOff>0</xdr:colOff>
      <xdr:row>98</xdr:row>
      <xdr:rowOff>162089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55908"/>
          <a:ext cx="838200" cy="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162089</xdr:rowOff>
    </xdr:from>
    <xdr:to>
      <xdr:col>50</xdr:col>
      <xdr:colOff>114300</xdr:colOff>
      <xdr:row>99</xdr:row>
      <xdr:rowOff>657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64189"/>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657</xdr:rowOff>
    </xdr:from>
    <xdr:to>
      <xdr:col>45</xdr:col>
      <xdr:colOff>177800</xdr:colOff>
      <xdr:row>99</xdr:row>
      <xdr:rowOff>20248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74207"/>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6677</xdr:rowOff>
    </xdr:from>
    <xdr:to>
      <xdr:col>41</xdr:col>
      <xdr:colOff>50800</xdr:colOff>
      <xdr:row>99</xdr:row>
      <xdr:rowOff>20248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80227"/>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103008</xdr:rowOff>
    </xdr:from>
    <xdr:to>
      <xdr:col>55</xdr:col>
      <xdr:colOff>50800</xdr:colOff>
      <xdr:row>99</xdr:row>
      <xdr:rowOff>33158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111289</xdr:rowOff>
    </xdr:from>
    <xdr:to>
      <xdr:col>50</xdr:col>
      <xdr:colOff>165100</xdr:colOff>
      <xdr:row>99</xdr:row>
      <xdr:rowOff>41439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32566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121307</xdr:rowOff>
    </xdr:from>
    <xdr:to>
      <xdr:col>46</xdr:col>
      <xdr:colOff>38100</xdr:colOff>
      <xdr:row>99</xdr:row>
      <xdr:rowOff>51457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42584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140898</xdr:rowOff>
    </xdr:from>
    <xdr:to>
      <xdr:col>41</xdr:col>
      <xdr:colOff>101600</xdr:colOff>
      <xdr:row>99</xdr:row>
      <xdr:rowOff>71048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62175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127327</xdr:rowOff>
    </xdr:from>
    <xdr:to>
      <xdr:col>36</xdr:col>
      <xdr:colOff>165100</xdr:colOff>
      <xdr:row>99</xdr:row>
      <xdr:rowOff>57477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48604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38708</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5258"/>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38708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5258"/>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42137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8687"/>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41707</xdr:rowOff>
    </xdr:from>
    <xdr:to>
      <xdr:col>71</xdr:col>
      <xdr:colOff>177800</xdr:colOff>
      <xdr:row>39</xdr:row>
      <xdr:rowOff>42137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825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159358</xdr:rowOff>
    </xdr:from>
    <xdr:to>
      <xdr:col>81</xdr:col>
      <xdr:colOff>101600</xdr:colOff>
      <xdr:row>39</xdr:row>
      <xdr:rowOff>89508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80635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162787</xdr:rowOff>
    </xdr:from>
    <xdr:to>
      <xdr:col>72</xdr:col>
      <xdr:colOff>38100</xdr:colOff>
      <xdr:row>39</xdr:row>
      <xdr:rowOff>92937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84064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0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162357</xdr:rowOff>
    </xdr:from>
    <xdr:to>
      <xdr:col>67</xdr:col>
      <xdr:colOff>101600</xdr:colOff>
      <xdr:row>39</xdr:row>
      <xdr:rowOff>92507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83634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87596</xdr:rowOff>
    </xdr:from>
    <xdr:to>
      <xdr:col>85</xdr:col>
      <xdr:colOff>127000</xdr:colOff>
      <xdr:row>76</xdr:row>
      <xdr:rowOff>88722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17796"/>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87596</xdr:rowOff>
    </xdr:from>
    <xdr:to>
      <xdr:col>81</xdr:col>
      <xdr:colOff>50800</xdr:colOff>
      <xdr:row>76</xdr:row>
      <xdr:rowOff>94174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17796"/>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94174</xdr:rowOff>
    </xdr:from>
    <xdr:to>
      <xdr:col>76</xdr:col>
      <xdr:colOff>114300</xdr:colOff>
      <xdr:row>76</xdr:row>
      <xdr:rowOff>105032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2437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105032</xdr:rowOff>
    </xdr:from>
    <xdr:to>
      <xdr:col>71</xdr:col>
      <xdr:colOff>177800</xdr:colOff>
      <xdr:row>76</xdr:row>
      <xdr:rowOff>112033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35232"/>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37922</xdr:rowOff>
    </xdr:from>
    <xdr:to>
      <xdr:col>85</xdr:col>
      <xdr:colOff>177800</xdr:colOff>
      <xdr:row>76</xdr:row>
      <xdr:rowOff>139522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16349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36796</xdr:rowOff>
    </xdr:from>
    <xdr:to>
      <xdr:col>81</xdr:col>
      <xdr:colOff>101600</xdr:colOff>
      <xdr:row>76</xdr:row>
      <xdr:rowOff>138396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129523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43374</xdr:rowOff>
    </xdr:from>
    <xdr:to>
      <xdr:col>76</xdr:col>
      <xdr:colOff>165100</xdr:colOff>
      <xdr:row>76</xdr:row>
      <xdr:rowOff>144974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7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136101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6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54232</xdr:rowOff>
    </xdr:from>
    <xdr:to>
      <xdr:col>72</xdr:col>
      <xdr:colOff>38100</xdr:colOff>
      <xdr:row>76</xdr:row>
      <xdr:rowOff>155832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146959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7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61233</xdr:rowOff>
    </xdr:from>
    <xdr:to>
      <xdr:col>67</xdr:col>
      <xdr:colOff>101600</xdr:colOff>
      <xdr:row>76</xdr:row>
      <xdr:rowOff>162833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153960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41633</xdr:rowOff>
    </xdr:from>
    <xdr:to>
      <xdr:col>85</xdr:col>
      <xdr:colOff>127000</xdr:colOff>
      <xdr:row>99</xdr:row>
      <xdr:rowOff>92514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5183"/>
          <a:ext cx="8382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48557</xdr:rowOff>
    </xdr:from>
    <xdr:to>
      <xdr:col>81</xdr:col>
      <xdr:colOff>50800</xdr:colOff>
      <xdr:row>99</xdr:row>
      <xdr:rowOff>92514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22107"/>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48557</xdr:rowOff>
    </xdr:from>
    <xdr:to>
      <xdr:col>76</xdr:col>
      <xdr:colOff>114300</xdr:colOff>
      <xdr:row>99</xdr:row>
      <xdr:rowOff>82328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22107"/>
          <a:ext cx="8890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73197</xdr:rowOff>
    </xdr:from>
    <xdr:to>
      <xdr:col>71</xdr:col>
      <xdr:colOff>177800</xdr:colOff>
      <xdr:row>99</xdr:row>
      <xdr:rowOff>82328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46747"/>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162283</xdr:rowOff>
    </xdr:from>
    <xdr:to>
      <xdr:col>85</xdr:col>
      <xdr:colOff>177800</xdr:colOff>
      <xdr:row>99</xdr:row>
      <xdr:rowOff>92433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77210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41714</xdr:rowOff>
    </xdr:from>
    <xdr:to>
      <xdr:col>81</xdr:col>
      <xdr:colOff>101600</xdr:colOff>
      <xdr:row>99</xdr:row>
      <xdr:rowOff>143314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1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134441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10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169207</xdr:rowOff>
    </xdr:from>
    <xdr:to>
      <xdr:col>76</xdr:col>
      <xdr:colOff>165100</xdr:colOff>
      <xdr:row>99</xdr:row>
      <xdr:rowOff>99357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90484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6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31528</xdr:rowOff>
    </xdr:from>
    <xdr:to>
      <xdr:col>72</xdr:col>
      <xdr:colOff>38100</xdr:colOff>
      <xdr:row>99</xdr:row>
      <xdr:rowOff>133128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124255</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22397</xdr:rowOff>
    </xdr:from>
    <xdr:to>
      <xdr:col>67</xdr:col>
      <xdr:colOff>101600</xdr:colOff>
      <xdr:row>99</xdr:row>
      <xdr:rowOff>123997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115124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8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112758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27858"/>
          <a:ext cx="838200" cy="1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112758</xdr:rowOff>
    </xdr:from>
    <xdr:to>
      <xdr:col>111</xdr:col>
      <xdr:colOff>177800</xdr:colOff>
      <xdr:row>39</xdr:row>
      <xdr:rowOff>78827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27858"/>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170790</xdr:rowOff>
    </xdr:from>
    <xdr:to>
      <xdr:col>107</xdr:col>
      <xdr:colOff>50800</xdr:colOff>
      <xdr:row>39</xdr:row>
      <xdr:rowOff>78827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85890"/>
          <a:ext cx="889000" cy="7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170790</xdr:rowOff>
    </xdr:from>
    <xdr:to>
      <xdr:col>102</xdr:col>
      <xdr:colOff>114300</xdr:colOff>
      <xdr:row>39</xdr:row>
      <xdr:rowOff>7896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85890"/>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61958</xdr:rowOff>
    </xdr:from>
    <xdr:to>
      <xdr:col>112</xdr:col>
      <xdr:colOff>38100</xdr:colOff>
      <xdr:row>38</xdr:row>
      <xdr:rowOff>163558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8635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28027</xdr:rowOff>
    </xdr:from>
    <xdr:to>
      <xdr:col>107</xdr:col>
      <xdr:colOff>101600</xdr:colOff>
      <xdr:row>39</xdr:row>
      <xdr:rowOff>129627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120754</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0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119990</xdr:rowOff>
    </xdr:from>
    <xdr:to>
      <xdr:col>102</xdr:col>
      <xdr:colOff>165100</xdr:colOff>
      <xdr:row>39</xdr:row>
      <xdr:rowOff>50140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66667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128546</xdr:rowOff>
    </xdr:from>
    <xdr:to>
      <xdr:col>98</xdr:col>
      <xdr:colOff>38100</xdr:colOff>
      <xdr:row>39</xdr:row>
      <xdr:rowOff>58696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75223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1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9665</xdr:rowOff>
    </xdr:from>
    <xdr:to>
      <xdr:col>116</xdr:col>
      <xdr:colOff>63500</xdr:colOff>
      <xdr:row>58</xdr:row>
      <xdr:rowOff>9741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5376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9741</xdr:rowOff>
    </xdr:from>
    <xdr:to>
      <xdr:col>111</xdr:col>
      <xdr:colOff>177800</xdr:colOff>
      <xdr:row>58</xdr:row>
      <xdr:rowOff>12535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5384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12535</xdr:rowOff>
    </xdr:from>
    <xdr:to>
      <xdr:col>107</xdr:col>
      <xdr:colOff>50800</xdr:colOff>
      <xdr:row>58</xdr:row>
      <xdr:rowOff>14363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5663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12167</xdr:rowOff>
    </xdr:from>
    <xdr:to>
      <xdr:col>102</xdr:col>
      <xdr:colOff>114300</xdr:colOff>
      <xdr:row>58</xdr:row>
      <xdr:rowOff>14363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56267"/>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130315</xdr:rowOff>
    </xdr:from>
    <xdr:to>
      <xdr:col>116</xdr:col>
      <xdr:colOff>114300</xdr:colOff>
      <xdr:row>58</xdr:row>
      <xdr:rowOff>60465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153192</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130391</xdr:rowOff>
    </xdr:from>
    <xdr:to>
      <xdr:col>112</xdr:col>
      <xdr:colOff>38100</xdr:colOff>
      <xdr:row>58</xdr:row>
      <xdr:rowOff>60541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77068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133185</xdr:rowOff>
    </xdr:from>
    <xdr:to>
      <xdr:col>107</xdr:col>
      <xdr:colOff>101600</xdr:colOff>
      <xdr:row>58</xdr:row>
      <xdr:rowOff>63335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79862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6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135013</xdr:rowOff>
    </xdr:from>
    <xdr:to>
      <xdr:col>102</xdr:col>
      <xdr:colOff>165100</xdr:colOff>
      <xdr:row>58</xdr:row>
      <xdr:rowOff>65163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81690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132817</xdr:rowOff>
    </xdr:from>
    <xdr:to>
      <xdr:col>98</xdr:col>
      <xdr:colOff>38100</xdr:colOff>
      <xdr:row>58</xdr:row>
      <xdr:rowOff>62967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79494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6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39148</xdr:rowOff>
    </xdr:from>
    <xdr:to>
      <xdr:col>116</xdr:col>
      <xdr:colOff>63500</xdr:colOff>
      <xdr:row>79</xdr:row>
      <xdr:rowOff>62085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583698"/>
          <a:ext cx="8382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62085</xdr:rowOff>
    </xdr:from>
    <xdr:to>
      <xdr:col>111</xdr:col>
      <xdr:colOff>177800</xdr:colOff>
      <xdr:row>79</xdr:row>
      <xdr:rowOff>74930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606635"/>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74930</xdr:rowOff>
    </xdr:from>
    <xdr:to>
      <xdr:col>107</xdr:col>
      <xdr:colOff>50800</xdr:colOff>
      <xdr:row>79</xdr:row>
      <xdr:rowOff>78828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619480"/>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78828</xdr:rowOff>
    </xdr:from>
    <xdr:to>
      <xdr:col>102</xdr:col>
      <xdr:colOff>114300</xdr:colOff>
      <xdr:row>79</xdr:row>
      <xdr:rowOff>94067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623378"/>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159798</xdr:rowOff>
    </xdr:from>
    <xdr:to>
      <xdr:col>116</xdr:col>
      <xdr:colOff>114300</xdr:colOff>
      <xdr:row>79</xdr:row>
      <xdr:rowOff>89948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5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74725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11285</xdr:rowOff>
    </xdr:from>
    <xdr:to>
      <xdr:col>112</xdr:col>
      <xdr:colOff>38100</xdr:colOff>
      <xdr:row>79</xdr:row>
      <xdr:rowOff>112885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5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104012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24130</xdr:rowOff>
    </xdr:from>
    <xdr:to>
      <xdr:col>107</xdr:col>
      <xdr:colOff>101600</xdr:colOff>
      <xdr:row>79</xdr:row>
      <xdr:rowOff>125730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116857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6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28028</xdr:rowOff>
    </xdr:from>
    <xdr:to>
      <xdr:col>102</xdr:col>
      <xdr:colOff>165100</xdr:colOff>
      <xdr:row>79</xdr:row>
      <xdr:rowOff>129628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120755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43267</xdr:rowOff>
    </xdr:from>
    <xdr:to>
      <xdr:col>98</xdr:col>
      <xdr:colOff>38100</xdr:colOff>
      <xdr:row>79</xdr:row>
      <xdr:rowOff>144867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5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135994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68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8,426</a:t>
          </a:r>
          <a:r>
            <a:rPr kumimoji="1" lang="ja-JP" altLang="ja-JP" sz="1100">
              <a:solidFill>
                <a:schemeClr val="dk1"/>
              </a:solidFill>
              <a:effectLst/>
              <a:latin typeface="+mn-lt"/>
              <a:ea typeface="+mn-ea"/>
              <a:cs typeface="+mn-cs"/>
            </a:rPr>
            <a:t>人 ⇒ </a:t>
          </a:r>
          <a:r>
            <a:rPr kumimoji="1" lang="en-US" altLang="ja-JP" sz="1100">
              <a:solidFill>
                <a:schemeClr val="dk1"/>
              </a:solidFill>
              <a:effectLst/>
              <a:latin typeface="+mn-lt"/>
              <a:ea typeface="+mn-ea"/>
              <a:cs typeface="+mn-cs"/>
            </a:rPr>
            <a:t>H29.1.1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8,328</a:t>
          </a:r>
          <a:r>
            <a:rPr kumimoji="1" lang="ja-JP" altLang="ja-JP" sz="1100">
              <a:solidFill>
                <a:schemeClr val="dk1"/>
              </a:solidFill>
              <a:effectLst/>
              <a:latin typeface="+mn-lt"/>
              <a:ea typeface="+mn-ea"/>
              <a:cs typeface="+mn-cs"/>
            </a:rPr>
            <a:t>人 ⇒ </a:t>
          </a:r>
          <a:r>
            <a:rPr kumimoji="1" lang="en-US" altLang="ja-JP" sz="1100">
              <a:solidFill>
                <a:schemeClr val="dk1"/>
              </a:solidFill>
              <a:effectLst/>
              <a:latin typeface="+mn-lt"/>
              <a:ea typeface="+mn-ea"/>
              <a:cs typeface="+mn-cs"/>
            </a:rPr>
            <a:t>H30.1.1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8,236</a:t>
          </a:r>
          <a:r>
            <a:rPr kumimoji="1" lang="ja-JP" altLang="ja-JP" sz="1100">
              <a:solidFill>
                <a:schemeClr val="dk1"/>
              </a:solidFill>
              <a:effectLst/>
              <a:latin typeface="+mn-lt"/>
              <a:ea typeface="+mn-ea"/>
              <a:cs typeface="+mn-cs"/>
            </a:rPr>
            <a:t>人 ⇒ </a:t>
          </a:r>
          <a:r>
            <a:rPr kumimoji="1" lang="en-US" altLang="ja-JP" sz="1100">
              <a:solidFill>
                <a:schemeClr val="dk1"/>
              </a:solidFill>
              <a:effectLst/>
              <a:latin typeface="+mn-lt"/>
              <a:ea typeface="+mn-ea"/>
              <a:cs typeface="+mn-cs"/>
            </a:rPr>
            <a:t>H31.1.1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8,147</a:t>
          </a:r>
          <a:r>
            <a:rPr kumimoji="1" lang="ja-JP" altLang="ja-JP" sz="1100">
              <a:solidFill>
                <a:schemeClr val="dk1"/>
              </a:solidFill>
              <a:effectLst/>
              <a:latin typeface="+mn-lt"/>
              <a:ea typeface="+mn-ea"/>
              <a:cs typeface="+mn-cs"/>
            </a:rPr>
            <a:t>人 ⇒ </a:t>
          </a:r>
          <a:r>
            <a:rPr kumimoji="1" lang="en-US" altLang="ja-JP" sz="1100">
              <a:solidFill>
                <a:schemeClr val="dk1"/>
              </a:solidFill>
              <a:effectLst/>
              <a:latin typeface="+mn-lt"/>
              <a:ea typeface="+mn-ea"/>
              <a:cs typeface="+mn-cs"/>
            </a:rPr>
            <a:t>R2.1.1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人⇒ </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7,912</a:t>
          </a:r>
          <a:r>
            <a:rPr kumimoji="1" lang="ja-JP" altLang="ja-JP" sz="1100">
              <a:solidFill>
                <a:schemeClr val="dk1"/>
              </a:solidFill>
              <a:effectLst/>
              <a:latin typeface="+mn-lt"/>
              <a:ea typeface="+mn-ea"/>
              <a:cs typeface="+mn-cs"/>
            </a:rPr>
            <a:t>人</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648,955</a:t>
          </a:r>
          <a:r>
            <a:rPr kumimoji="1" lang="ja-JP" altLang="ja-JP" sz="1100">
              <a:solidFill>
                <a:schemeClr val="dk1"/>
              </a:solidFill>
              <a:effectLst/>
              <a:latin typeface="+mn-lt"/>
              <a:ea typeface="+mn-ea"/>
              <a:cs typeface="+mn-cs"/>
            </a:rPr>
            <a:t>千円、令和元年度：</a:t>
          </a:r>
          <a:r>
            <a:rPr kumimoji="1" lang="en-US" altLang="ja-JP" sz="1100">
              <a:solidFill>
                <a:schemeClr val="dk1"/>
              </a:solidFill>
              <a:effectLst/>
              <a:latin typeface="+mn-lt"/>
              <a:ea typeface="+mn-ea"/>
              <a:cs typeface="+mn-cs"/>
            </a:rPr>
            <a:t>652,600</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水準で</a:t>
          </a:r>
          <a:r>
            <a:rPr kumimoji="1" lang="ja-JP" altLang="en-US" sz="1100">
              <a:solidFill>
                <a:schemeClr val="dk1"/>
              </a:solidFill>
              <a:effectLst/>
              <a:latin typeface="+mn-lt"/>
              <a:ea typeface="+mn-ea"/>
              <a:cs typeface="+mn-cs"/>
            </a:rPr>
            <a:t>推移し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においては機構改革により人件費が増となったが、未だ</a:t>
          </a:r>
          <a:r>
            <a:rPr kumimoji="1" lang="ja-JP" altLang="ja-JP" sz="1100">
              <a:solidFill>
                <a:schemeClr val="dk1"/>
              </a:solidFill>
              <a:effectLst/>
              <a:latin typeface="+mn-lt"/>
              <a:ea typeface="+mn-ea"/>
              <a:cs typeface="+mn-cs"/>
            </a:rPr>
            <a:t>類似団体内でも低水準であることが分かる。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76,404</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136,484</a:t>
          </a:r>
          <a:r>
            <a:rPr kumimoji="1" lang="ja-JP" altLang="ja-JP" sz="1100">
              <a:solidFill>
                <a:schemeClr val="dk1"/>
              </a:solidFill>
              <a:effectLst/>
              <a:latin typeface="+mn-lt"/>
              <a:ea typeface="+mn-ea"/>
              <a:cs typeface="+mn-cs"/>
            </a:rPr>
            <a:t>千円となっている。</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大雪による除排雪経費が著しく増大し</a:t>
          </a:r>
          <a:r>
            <a:rPr kumimoji="1" lang="ja-JP" altLang="en-US" sz="1100">
              <a:solidFill>
                <a:schemeClr val="dk1"/>
              </a:solidFill>
              <a:effectLst/>
              <a:latin typeface="+mn-lt"/>
              <a:ea typeface="+mn-ea"/>
              <a:cs typeface="+mn-cs"/>
            </a:rPr>
            <a:t>類似団体内平均値を超えている。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6,722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323,223</a:t>
          </a:r>
          <a:r>
            <a:rPr kumimoji="1" lang="ja-JP" altLang="ja-JP" sz="1100">
              <a:solidFill>
                <a:schemeClr val="dk1"/>
              </a:solidFill>
              <a:effectLst/>
              <a:latin typeface="+mn-lt"/>
              <a:ea typeface="+mn-ea"/>
              <a:cs typeface="+mn-cs"/>
            </a:rPr>
            <a:t>千円となっている。国県補助事業が大半を占めるため、弥彦村の水準が低いのは類似団体の財政規模の違いと思われる。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 R</a:t>
          </a:r>
          <a:r>
            <a:rPr kumimoji="1" lang="ja-JP" altLang="en-US" sz="1100">
              <a:solidFill>
                <a:schemeClr val="dk1"/>
              </a:solidFill>
              <a:effectLst/>
              <a:latin typeface="+mn-lt"/>
              <a:ea typeface="+mn-ea"/>
              <a:cs typeface="+mn-cs"/>
            </a:rPr>
            <a:t>元：</a:t>
          </a:r>
          <a:r>
            <a:rPr kumimoji="1" lang="en-US" altLang="ja-JP" sz="1100">
              <a:solidFill>
                <a:schemeClr val="dk1"/>
              </a:solidFill>
              <a:effectLst/>
              <a:latin typeface="+mn-lt"/>
              <a:ea typeface="+mn-ea"/>
              <a:cs typeface="+mn-cs"/>
            </a:rPr>
            <a:t>392,936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387,057</a:t>
          </a:r>
          <a:r>
            <a:rPr kumimoji="1" lang="ja-JP" altLang="ja-JP" sz="1100">
              <a:solidFill>
                <a:schemeClr val="dk1"/>
              </a:solidFill>
              <a:effectLst/>
              <a:latin typeface="+mn-lt"/>
              <a:ea typeface="+mn-ea"/>
              <a:cs typeface="+mn-cs"/>
            </a:rPr>
            <a:t>千円と、平成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408,320</a:t>
          </a:r>
          <a:r>
            <a:rPr kumimoji="1" lang="ja-JP" altLang="ja-JP" sz="1100">
              <a:solidFill>
                <a:schemeClr val="dk1"/>
              </a:solidFill>
              <a:effectLst/>
              <a:latin typeface="+mn-lt"/>
              <a:ea typeface="+mn-ea"/>
              <a:cs typeface="+mn-cs"/>
            </a:rPr>
            <a:t>千円以来の高水準であるが、類似団体内においては低水準であることが分かる。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123,099</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138,692</a:t>
          </a:r>
          <a:r>
            <a:rPr kumimoji="1" lang="ja-JP" altLang="ja-JP" sz="1100">
              <a:solidFill>
                <a:schemeClr val="dk1"/>
              </a:solidFill>
              <a:effectLst/>
              <a:latin typeface="+mn-lt"/>
              <a:ea typeface="+mn-ea"/>
              <a:cs typeface="+mn-cs"/>
            </a:rPr>
            <a:t>千円となっている。</a:t>
          </a:r>
          <a:r>
            <a:rPr kumimoji="1" lang="ja-JP" altLang="en-US" sz="1100">
              <a:solidFill>
                <a:schemeClr val="dk1"/>
              </a:solidFill>
              <a:effectLst/>
              <a:latin typeface="+mn-lt"/>
              <a:ea typeface="+mn-ea"/>
              <a:cs typeface="+mn-cs"/>
            </a:rPr>
            <a:t>好調なふるさと納税を反映し</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は大幅増となったが、類似団体平均にも届いていない。</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新潟県弥彦村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7,912
7,893
25.17
5,579,542
5,361,220
199,322
2,632,483
3,046,269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46954</xdr:rowOff>
    </xdr:from>
    <xdr:to>
      <xdr:col>24</xdr:col>
      <xdr:colOff>63500</xdr:colOff>
      <xdr:row>37</xdr:row>
      <xdr:rowOff>163050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90604"/>
          <a:ext cx="838200" cy="1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46954</xdr:rowOff>
    </xdr:from>
    <xdr:to>
      <xdr:col>19</xdr:col>
      <xdr:colOff>177800</xdr:colOff>
      <xdr:row>37</xdr:row>
      <xdr:rowOff>57078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90604"/>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57078</xdr:rowOff>
    </xdr:from>
    <xdr:to>
      <xdr:col>15</xdr:col>
      <xdr:colOff>50800</xdr:colOff>
      <xdr:row>37</xdr:row>
      <xdr:rowOff>92021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00728"/>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92021</xdr:rowOff>
    </xdr:from>
    <xdr:to>
      <xdr:col>10</xdr:col>
      <xdr:colOff>114300</xdr:colOff>
      <xdr:row>37</xdr:row>
      <xdr:rowOff>158968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3567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112250</xdr:rowOff>
    </xdr:from>
    <xdr:to>
      <xdr:col>24</xdr:col>
      <xdr:colOff>114300</xdr:colOff>
      <xdr:row>38</xdr:row>
      <xdr:rowOff>42400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90677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167604</xdr:rowOff>
    </xdr:from>
    <xdr:to>
      <xdr:col>20</xdr:col>
      <xdr:colOff>38100</xdr:colOff>
      <xdr:row>37</xdr:row>
      <xdr:rowOff>97754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88881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6278</xdr:rowOff>
    </xdr:from>
    <xdr:to>
      <xdr:col>15</xdr:col>
      <xdr:colOff>101600</xdr:colOff>
      <xdr:row>37</xdr:row>
      <xdr:rowOff>107878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99005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41221</xdr:rowOff>
    </xdr:from>
    <xdr:to>
      <xdr:col>10</xdr:col>
      <xdr:colOff>165100</xdr:colOff>
      <xdr:row>37</xdr:row>
      <xdr:rowOff>142821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133948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108168</xdr:rowOff>
    </xdr:from>
    <xdr:to>
      <xdr:col>6</xdr:col>
      <xdr:colOff>38100</xdr:colOff>
      <xdr:row>38</xdr:row>
      <xdr:rowOff>38318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29445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4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55552</xdr:rowOff>
    </xdr:from>
    <xdr:to>
      <xdr:col>24</xdr:col>
      <xdr:colOff>63500</xdr:colOff>
      <xdr:row>59</xdr:row>
      <xdr:rowOff>11002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99652"/>
          <a:ext cx="838200" cy="12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148689</xdr:rowOff>
    </xdr:from>
    <xdr:to>
      <xdr:col>19</xdr:col>
      <xdr:colOff>177800</xdr:colOff>
      <xdr:row>59</xdr:row>
      <xdr:rowOff>11002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92789"/>
          <a:ext cx="889000" cy="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148689</xdr:rowOff>
    </xdr:from>
    <xdr:to>
      <xdr:col>15</xdr:col>
      <xdr:colOff>50800</xdr:colOff>
      <xdr:row>59</xdr:row>
      <xdr:rowOff>4266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2789"/>
          <a:ext cx="889000" cy="2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4266</xdr:rowOff>
    </xdr:from>
    <xdr:to>
      <xdr:col>10</xdr:col>
      <xdr:colOff>114300</xdr:colOff>
      <xdr:row>59</xdr:row>
      <xdr:rowOff>8057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19816"/>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4752</xdr:rowOff>
    </xdr:from>
    <xdr:to>
      <xdr:col>24</xdr:col>
      <xdr:colOff>114300</xdr:colOff>
      <xdr:row>58</xdr:row>
      <xdr:rowOff>106352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91129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131652</xdr:rowOff>
    </xdr:from>
    <xdr:to>
      <xdr:col>20</xdr:col>
      <xdr:colOff>38100</xdr:colOff>
      <xdr:row>59</xdr:row>
      <xdr:rowOff>61802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52929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97889</xdr:rowOff>
    </xdr:from>
    <xdr:to>
      <xdr:col>15</xdr:col>
      <xdr:colOff>101600</xdr:colOff>
      <xdr:row>59</xdr:row>
      <xdr:rowOff>28039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19166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3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124916</xdr:rowOff>
    </xdr:from>
    <xdr:to>
      <xdr:col>10</xdr:col>
      <xdr:colOff>165100</xdr:colOff>
      <xdr:row>59</xdr:row>
      <xdr:rowOff>55066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128707</xdr:rowOff>
    </xdr:from>
    <xdr:to>
      <xdr:col>6</xdr:col>
      <xdr:colOff>38100</xdr:colOff>
      <xdr:row>59</xdr:row>
      <xdr:rowOff>58857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49984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6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22222</xdr:rowOff>
    </xdr:from>
    <xdr:to>
      <xdr:col>24</xdr:col>
      <xdr:colOff>63500</xdr:colOff>
      <xdr:row>77</xdr:row>
      <xdr:rowOff>63199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3872"/>
          <a:ext cx="838200" cy="4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60599</xdr:rowOff>
    </xdr:from>
    <xdr:to>
      <xdr:col>19</xdr:col>
      <xdr:colOff>177800</xdr:colOff>
      <xdr:row>77</xdr:row>
      <xdr:rowOff>63199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62249"/>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54992</xdr:rowOff>
    </xdr:from>
    <xdr:to>
      <xdr:col>15</xdr:col>
      <xdr:colOff>50800</xdr:colOff>
      <xdr:row>77</xdr:row>
      <xdr:rowOff>60599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6642"/>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54992</xdr:rowOff>
    </xdr:from>
    <xdr:to>
      <xdr:col>10</xdr:col>
      <xdr:colOff>114300</xdr:colOff>
      <xdr:row>77</xdr:row>
      <xdr:rowOff>62891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6642"/>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142872</xdr:rowOff>
    </xdr:from>
    <xdr:to>
      <xdr:col>24</xdr:col>
      <xdr:colOff>114300</xdr:colOff>
      <xdr:row>77</xdr:row>
      <xdr:rowOff>73022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57799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12399</xdr:rowOff>
    </xdr:from>
    <xdr:to>
      <xdr:col>20</xdr:col>
      <xdr:colOff>38100</xdr:colOff>
      <xdr:row>77</xdr:row>
      <xdr:rowOff>113999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105126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9799</xdr:rowOff>
    </xdr:from>
    <xdr:to>
      <xdr:col>15</xdr:col>
      <xdr:colOff>101600</xdr:colOff>
      <xdr:row>77</xdr:row>
      <xdr:rowOff>111399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102526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4192</xdr:rowOff>
    </xdr:from>
    <xdr:to>
      <xdr:col>10</xdr:col>
      <xdr:colOff>165100</xdr:colOff>
      <xdr:row>77</xdr:row>
      <xdr:rowOff>105792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96919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12091</xdr:rowOff>
    </xdr:from>
    <xdr:to>
      <xdr:col>6</xdr:col>
      <xdr:colOff>38100</xdr:colOff>
      <xdr:row>77</xdr:row>
      <xdr:rowOff>113691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104818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158834</xdr:rowOff>
    </xdr:from>
    <xdr:to>
      <xdr:col>24</xdr:col>
      <xdr:colOff>63500</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18034"/>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23005</xdr:rowOff>
    </xdr:from>
    <xdr:to>
      <xdr:col>19</xdr:col>
      <xdr:colOff>177800</xdr:colOff>
      <xdr:row>97</xdr:row>
      <xdr:rowOff>25674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53655"/>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23005</xdr:rowOff>
    </xdr:from>
    <xdr:to>
      <xdr:col>15</xdr:col>
      <xdr:colOff>50800</xdr:colOff>
      <xdr:row>97</xdr:row>
      <xdr:rowOff>31006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5365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31006</xdr:rowOff>
    </xdr:from>
    <xdr:to>
      <xdr:col>10</xdr:col>
      <xdr:colOff>114300</xdr:colOff>
      <xdr:row>97</xdr:row>
      <xdr:rowOff>41991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61656"/>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108034</xdr:rowOff>
    </xdr:from>
    <xdr:to>
      <xdr:col>24</xdr:col>
      <xdr:colOff>114300</xdr:colOff>
      <xdr:row>97</xdr:row>
      <xdr:rowOff>38184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22961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146324</xdr:rowOff>
    </xdr:from>
    <xdr:to>
      <xdr:col>20</xdr:col>
      <xdr:colOff>38100</xdr:colOff>
      <xdr:row>97</xdr:row>
      <xdr:rowOff>76474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67601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143655</xdr:rowOff>
    </xdr:from>
    <xdr:to>
      <xdr:col>15</xdr:col>
      <xdr:colOff>101600</xdr:colOff>
      <xdr:row>97</xdr:row>
      <xdr:rowOff>73805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64932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151656</xdr:rowOff>
    </xdr:from>
    <xdr:to>
      <xdr:col>10</xdr:col>
      <xdr:colOff>165100</xdr:colOff>
      <xdr:row>97</xdr:row>
      <xdr:rowOff>81806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162641</xdr:rowOff>
    </xdr:from>
    <xdr:to>
      <xdr:col>6</xdr:col>
      <xdr:colOff>38100</xdr:colOff>
      <xdr:row>97</xdr:row>
      <xdr:rowOff>92791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83918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1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147015</xdr:rowOff>
    </xdr:from>
    <xdr:to>
      <xdr:col>55</xdr:col>
      <xdr:colOff>0</xdr:colOff>
      <xdr:row>34</xdr:row>
      <xdr:rowOff>21285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8048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21285</xdr:rowOff>
    </xdr:from>
    <xdr:to>
      <xdr:col>50</xdr:col>
      <xdr:colOff>114300</xdr:colOff>
      <xdr:row>34</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85058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25400</xdr:rowOff>
    </xdr:from>
    <xdr:to>
      <xdr:col>45</xdr:col>
      <xdr:colOff>177800</xdr:colOff>
      <xdr:row>34</xdr:row>
      <xdr:rowOff>31343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85470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31343</xdr:rowOff>
    </xdr:from>
    <xdr:to>
      <xdr:col>41</xdr:col>
      <xdr:colOff>50800</xdr:colOff>
      <xdr:row>34</xdr:row>
      <xdr:rowOff>37744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86064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96215</xdr:rowOff>
    </xdr:from>
    <xdr:to>
      <xdr:col>55</xdr:col>
      <xdr:colOff>50800</xdr:colOff>
      <xdr:row>34</xdr:row>
      <xdr:rowOff>26365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7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119092</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60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141935</xdr:rowOff>
    </xdr:from>
    <xdr:to>
      <xdr:col>50</xdr:col>
      <xdr:colOff>165100</xdr:colOff>
      <xdr:row>34</xdr:row>
      <xdr:rowOff>72085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7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88612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57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146050</xdr:rowOff>
    </xdr:from>
    <xdr:to>
      <xdr:col>46</xdr:col>
      <xdr:colOff>38100</xdr:colOff>
      <xdr:row>34</xdr:row>
      <xdr:rowOff>76200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92727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151993</xdr:rowOff>
    </xdr:from>
    <xdr:to>
      <xdr:col>41</xdr:col>
      <xdr:colOff>101600</xdr:colOff>
      <xdr:row>34</xdr:row>
      <xdr:rowOff>82143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98670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158394</xdr:rowOff>
    </xdr:from>
    <xdr:to>
      <xdr:col>36</xdr:col>
      <xdr:colOff>165100</xdr:colOff>
      <xdr:row>34</xdr:row>
      <xdr:rowOff>88544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8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105071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5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148215</xdr:rowOff>
    </xdr:from>
    <xdr:to>
      <xdr:col>55</xdr:col>
      <xdr:colOff>0</xdr:colOff>
      <xdr:row>59</xdr:row>
      <xdr:rowOff>11550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92315"/>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148215</xdr:rowOff>
    </xdr:from>
    <xdr:to>
      <xdr:col>50</xdr:col>
      <xdr:colOff>114300</xdr:colOff>
      <xdr:row>59</xdr:row>
      <xdr:rowOff>19888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92315"/>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17089</xdr:rowOff>
    </xdr:from>
    <xdr:to>
      <xdr:col>45</xdr:col>
      <xdr:colOff>177800</xdr:colOff>
      <xdr:row>59</xdr:row>
      <xdr:rowOff>19888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132639"/>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11613</xdr:rowOff>
    </xdr:from>
    <xdr:to>
      <xdr:col>41</xdr:col>
      <xdr:colOff>50800</xdr:colOff>
      <xdr:row>59</xdr:row>
      <xdr:rowOff>17089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27163"/>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132200</xdr:rowOff>
    </xdr:from>
    <xdr:to>
      <xdr:col>55</xdr:col>
      <xdr:colOff>50800</xdr:colOff>
      <xdr:row>59</xdr:row>
      <xdr:rowOff>62350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97415</xdr:rowOff>
    </xdr:from>
    <xdr:to>
      <xdr:col>50</xdr:col>
      <xdr:colOff>165100</xdr:colOff>
      <xdr:row>59</xdr:row>
      <xdr:rowOff>27565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44092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1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140538</xdr:rowOff>
    </xdr:from>
    <xdr:to>
      <xdr:col>46</xdr:col>
      <xdr:colOff>38100</xdr:colOff>
      <xdr:row>59</xdr:row>
      <xdr:rowOff>70688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61815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137739</xdr:rowOff>
    </xdr:from>
    <xdr:to>
      <xdr:col>41</xdr:col>
      <xdr:colOff>101600</xdr:colOff>
      <xdr:row>59</xdr:row>
      <xdr:rowOff>67889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59016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132263</xdr:rowOff>
    </xdr:from>
    <xdr:to>
      <xdr:col>36</xdr:col>
      <xdr:colOff>165100</xdr:colOff>
      <xdr:row>59</xdr:row>
      <xdr:rowOff>62413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53540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5640</xdr:rowOff>
    </xdr:from>
    <xdr:to>
      <xdr:col>55</xdr:col>
      <xdr:colOff>0</xdr:colOff>
      <xdr:row>78</xdr:row>
      <xdr:rowOff>10838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78740"/>
          <a:ext cx="8382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10838</xdr:rowOff>
    </xdr:from>
    <xdr:to>
      <xdr:col>50</xdr:col>
      <xdr:colOff>114300</xdr:colOff>
      <xdr:row>78</xdr:row>
      <xdr:rowOff>11785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8393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24481</xdr:rowOff>
    </xdr:from>
    <xdr:to>
      <xdr:col>45</xdr:col>
      <xdr:colOff>177800</xdr:colOff>
      <xdr:row>78</xdr:row>
      <xdr:rowOff>11785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26131"/>
          <a:ext cx="889000" cy="15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24481</xdr:rowOff>
    </xdr:from>
    <xdr:to>
      <xdr:col>41</xdr:col>
      <xdr:colOff>50800</xdr:colOff>
      <xdr:row>77</xdr:row>
      <xdr:rowOff>141163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26131"/>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126290</xdr:rowOff>
    </xdr:from>
    <xdr:to>
      <xdr:col>55</xdr:col>
      <xdr:colOff>50800</xdr:colOff>
      <xdr:row>78</xdr:row>
      <xdr:rowOff>56440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131488</xdr:rowOff>
    </xdr:from>
    <xdr:to>
      <xdr:col>50</xdr:col>
      <xdr:colOff>165100</xdr:colOff>
      <xdr:row>78</xdr:row>
      <xdr:rowOff>61638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78165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132435</xdr:rowOff>
    </xdr:from>
    <xdr:to>
      <xdr:col>46</xdr:col>
      <xdr:colOff>38100</xdr:colOff>
      <xdr:row>78</xdr:row>
      <xdr:rowOff>62585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79112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145131</xdr:rowOff>
    </xdr:from>
    <xdr:to>
      <xdr:col>41</xdr:col>
      <xdr:colOff>101600</xdr:colOff>
      <xdr:row>77</xdr:row>
      <xdr:rowOff>75281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91808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90363</xdr:rowOff>
    </xdr:from>
    <xdr:to>
      <xdr:col>36</xdr:col>
      <xdr:colOff>165100</xdr:colOff>
      <xdr:row>78</xdr:row>
      <xdr:rowOff>20513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37040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62472</xdr:rowOff>
    </xdr:from>
    <xdr:to>
      <xdr:col>55</xdr:col>
      <xdr:colOff>0</xdr:colOff>
      <xdr:row>98</xdr:row>
      <xdr:rowOff>82415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64572"/>
          <a:ext cx="8382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63908</xdr:rowOff>
    </xdr:from>
    <xdr:to>
      <xdr:col>50</xdr:col>
      <xdr:colOff>114300</xdr:colOff>
      <xdr:row>98</xdr:row>
      <xdr:rowOff>82415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66008"/>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63908</xdr:rowOff>
    </xdr:from>
    <xdr:to>
      <xdr:col>45</xdr:col>
      <xdr:colOff>177800</xdr:colOff>
      <xdr:row>98</xdr:row>
      <xdr:rowOff>73137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66008"/>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56714</xdr:rowOff>
    </xdr:from>
    <xdr:to>
      <xdr:col>41</xdr:col>
      <xdr:colOff>50800</xdr:colOff>
      <xdr:row>98</xdr:row>
      <xdr:rowOff>73137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58814"/>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11672</xdr:rowOff>
    </xdr:from>
    <xdr:to>
      <xdr:col>55</xdr:col>
      <xdr:colOff>50800</xdr:colOff>
      <xdr:row>98</xdr:row>
      <xdr:rowOff>113272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31615</xdr:rowOff>
    </xdr:from>
    <xdr:to>
      <xdr:col>50</xdr:col>
      <xdr:colOff>165100</xdr:colOff>
      <xdr:row>98</xdr:row>
      <xdr:rowOff>133215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124342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13108</xdr:rowOff>
    </xdr:from>
    <xdr:to>
      <xdr:col>46</xdr:col>
      <xdr:colOff>38100</xdr:colOff>
      <xdr:row>98</xdr:row>
      <xdr:rowOff>114708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105835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22337</xdr:rowOff>
    </xdr:from>
    <xdr:to>
      <xdr:col>41</xdr:col>
      <xdr:colOff>101600</xdr:colOff>
      <xdr:row>98</xdr:row>
      <xdr:rowOff>123937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115064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5914</xdr:rowOff>
    </xdr:from>
    <xdr:to>
      <xdr:col>36</xdr:col>
      <xdr:colOff>165100</xdr:colOff>
      <xdr:row>98</xdr:row>
      <xdr:rowOff>107514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124041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121805</xdr:rowOff>
    </xdr:from>
    <xdr:to>
      <xdr:col>85</xdr:col>
      <xdr:colOff>127000</xdr:colOff>
      <xdr:row>37</xdr:row>
      <xdr:rowOff>162670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65455"/>
          <a:ext cx="83820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159351</xdr:rowOff>
    </xdr:from>
    <xdr:to>
      <xdr:col>81</xdr:col>
      <xdr:colOff>50800</xdr:colOff>
      <xdr:row>37</xdr:row>
      <xdr:rowOff>162670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503001"/>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159351</xdr:rowOff>
    </xdr:from>
    <xdr:to>
      <xdr:col>76</xdr:col>
      <xdr:colOff>114300</xdr:colOff>
      <xdr:row>37</xdr:row>
      <xdr:rowOff>165746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03001"/>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156635</xdr:rowOff>
    </xdr:from>
    <xdr:to>
      <xdr:col>71</xdr:col>
      <xdr:colOff>177800</xdr:colOff>
      <xdr:row>37</xdr:row>
      <xdr:rowOff>165746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00285"/>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71005</xdr:rowOff>
    </xdr:from>
    <xdr:to>
      <xdr:col>85</xdr:col>
      <xdr:colOff>177800</xdr:colOff>
      <xdr:row>38</xdr:row>
      <xdr:rowOff>1155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30382</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2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111870</xdr:rowOff>
    </xdr:from>
    <xdr:to>
      <xdr:col>81</xdr:col>
      <xdr:colOff>101600</xdr:colOff>
      <xdr:row>38</xdr:row>
      <xdr:rowOff>42020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33147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108550</xdr:rowOff>
    </xdr:from>
    <xdr:to>
      <xdr:col>76</xdr:col>
      <xdr:colOff>165100</xdr:colOff>
      <xdr:row>38</xdr:row>
      <xdr:rowOff>38700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55227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2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114947</xdr:rowOff>
    </xdr:from>
    <xdr:to>
      <xdr:col>72</xdr:col>
      <xdr:colOff>38100</xdr:colOff>
      <xdr:row>38</xdr:row>
      <xdr:rowOff>45096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58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105835</xdr:rowOff>
    </xdr:from>
    <xdr:to>
      <xdr:col>67</xdr:col>
      <xdr:colOff>101600</xdr:colOff>
      <xdr:row>38</xdr:row>
      <xdr:rowOff>35985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27112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150291</xdr:rowOff>
    </xdr:from>
    <xdr:to>
      <xdr:col>85</xdr:col>
      <xdr:colOff>127000</xdr:colOff>
      <xdr:row>58</xdr:row>
      <xdr:rowOff>156963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4391"/>
          <a:ext cx="8382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156963</xdr:rowOff>
    </xdr:from>
    <xdr:to>
      <xdr:col>81</xdr:col>
      <xdr:colOff>50800</xdr:colOff>
      <xdr:row>59</xdr:row>
      <xdr:rowOff>24696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01063"/>
          <a:ext cx="889000" cy="3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24696</xdr:rowOff>
    </xdr:from>
    <xdr:to>
      <xdr:col>76</xdr:col>
      <xdr:colOff>114300</xdr:colOff>
      <xdr:row>59</xdr:row>
      <xdr:rowOff>35961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40246"/>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35961</xdr:rowOff>
    </xdr:from>
    <xdr:to>
      <xdr:col>71</xdr:col>
      <xdr:colOff>177800</xdr:colOff>
      <xdr:row>59</xdr:row>
      <xdr:rowOff>36816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51511"/>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99491</xdr:rowOff>
    </xdr:from>
    <xdr:to>
      <xdr:col>85</xdr:col>
      <xdr:colOff>177800</xdr:colOff>
      <xdr:row>59</xdr:row>
      <xdr:rowOff>29641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106163</xdr:rowOff>
    </xdr:from>
    <xdr:to>
      <xdr:col>81</xdr:col>
      <xdr:colOff>101600</xdr:colOff>
      <xdr:row>59</xdr:row>
      <xdr:rowOff>36313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27440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145346</xdr:rowOff>
    </xdr:from>
    <xdr:to>
      <xdr:col>76</xdr:col>
      <xdr:colOff>165100</xdr:colOff>
      <xdr:row>59</xdr:row>
      <xdr:rowOff>75496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66623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156611</xdr:rowOff>
    </xdr:from>
    <xdr:to>
      <xdr:col>72</xdr:col>
      <xdr:colOff>38100</xdr:colOff>
      <xdr:row>59</xdr:row>
      <xdr:rowOff>86761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1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77888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9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157466</xdr:rowOff>
    </xdr:from>
    <xdr:to>
      <xdr:col>67</xdr:col>
      <xdr:colOff>101600</xdr:colOff>
      <xdr:row>59</xdr:row>
      <xdr:rowOff>87616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10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78743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38708</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3258"/>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38708</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3258"/>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42137</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6687"/>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41708</xdr:rowOff>
    </xdr:from>
    <xdr:to>
      <xdr:col>71</xdr:col>
      <xdr:colOff>177800</xdr:colOff>
      <xdr:row>79</xdr:row>
      <xdr:rowOff>42137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625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159358</xdr:rowOff>
    </xdr:from>
    <xdr:to>
      <xdr:col>81</xdr:col>
      <xdr:colOff>101600</xdr:colOff>
      <xdr:row>79</xdr:row>
      <xdr:rowOff>89508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162787</xdr:rowOff>
    </xdr:from>
    <xdr:to>
      <xdr:col>72</xdr:col>
      <xdr:colOff>38100</xdr:colOff>
      <xdr:row>79</xdr:row>
      <xdr:rowOff>92937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84064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628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162358</xdr:rowOff>
    </xdr:from>
    <xdr:to>
      <xdr:col>67</xdr:col>
      <xdr:colOff>101600</xdr:colOff>
      <xdr:row>79</xdr:row>
      <xdr:rowOff>92508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83635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2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87596</xdr:rowOff>
    </xdr:from>
    <xdr:to>
      <xdr:col>85</xdr:col>
      <xdr:colOff>127000</xdr:colOff>
      <xdr:row>96</xdr:row>
      <xdr:rowOff>88722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546796"/>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87596</xdr:rowOff>
    </xdr:from>
    <xdr:to>
      <xdr:col>81</xdr:col>
      <xdr:colOff>50800</xdr:colOff>
      <xdr:row>96</xdr:row>
      <xdr:rowOff>94174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546796"/>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94174</xdr:rowOff>
    </xdr:from>
    <xdr:to>
      <xdr:col>76</xdr:col>
      <xdr:colOff>114300</xdr:colOff>
      <xdr:row>96</xdr:row>
      <xdr:rowOff>105032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5337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105032</xdr:rowOff>
    </xdr:from>
    <xdr:to>
      <xdr:col>71</xdr:col>
      <xdr:colOff>177800</xdr:colOff>
      <xdr:row>96</xdr:row>
      <xdr:rowOff>112033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564232"/>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37922</xdr:rowOff>
    </xdr:from>
    <xdr:to>
      <xdr:col>85</xdr:col>
      <xdr:colOff>177800</xdr:colOff>
      <xdr:row>96</xdr:row>
      <xdr:rowOff>139522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16349</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36796</xdr:rowOff>
    </xdr:from>
    <xdr:to>
      <xdr:col>81</xdr:col>
      <xdr:colOff>101600</xdr:colOff>
      <xdr:row>96</xdr:row>
      <xdr:rowOff>138396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129523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8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43374</xdr:rowOff>
    </xdr:from>
    <xdr:to>
      <xdr:col>76</xdr:col>
      <xdr:colOff>165100</xdr:colOff>
      <xdr:row>96</xdr:row>
      <xdr:rowOff>144974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0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136101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54232</xdr:rowOff>
    </xdr:from>
    <xdr:to>
      <xdr:col>72</xdr:col>
      <xdr:colOff>38100</xdr:colOff>
      <xdr:row>96</xdr:row>
      <xdr:rowOff>155832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146959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61233</xdr:rowOff>
    </xdr:from>
    <xdr:to>
      <xdr:col>67</xdr:col>
      <xdr:colOff>101600</xdr:colOff>
      <xdr:row>96</xdr:row>
      <xdr:rowOff>162833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5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1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H28.1.1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8,426</a:t>
          </a:r>
          <a:r>
            <a:rPr kumimoji="1" lang="ja-JP" altLang="ja-JP" sz="1100" b="0" i="0" baseline="0">
              <a:solidFill>
                <a:schemeClr val="dk1"/>
              </a:solidFill>
              <a:effectLst/>
              <a:latin typeface="+mn-lt"/>
              <a:ea typeface="+mn-ea"/>
              <a:cs typeface="+mn-cs"/>
            </a:rPr>
            <a:t>人 ⇒ </a:t>
          </a:r>
          <a:r>
            <a:rPr kumimoji="1" lang="en-US" altLang="ja-JP" sz="1100" b="0" i="0" baseline="0">
              <a:solidFill>
                <a:schemeClr val="dk1"/>
              </a:solidFill>
              <a:effectLst/>
              <a:latin typeface="+mn-lt"/>
              <a:ea typeface="+mn-ea"/>
              <a:cs typeface="+mn-cs"/>
            </a:rPr>
            <a:t>H29.1.1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8,328</a:t>
          </a:r>
          <a:r>
            <a:rPr kumimoji="1" lang="ja-JP" altLang="ja-JP" sz="1100" b="0" i="0" baseline="0">
              <a:solidFill>
                <a:schemeClr val="dk1"/>
              </a:solidFill>
              <a:effectLst/>
              <a:latin typeface="+mn-lt"/>
              <a:ea typeface="+mn-ea"/>
              <a:cs typeface="+mn-cs"/>
            </a:rPr>
            <a:t>人 ⇒ </a:t>
          </a:r>
          <a:r>
            <a:rPr kumimoji="1" lang="en-US" altLang="ja-JP" sz="1100" b="0" i="0" baseline="0">
              <a:solidFill>
                <a:schemeClr val="dk1"/>
              </a:solidFill>
              <a:effectLst/>
              <a:latin typeface="+mn-lt"/>
              <a:ea typeface="+mn-ea"/>
              <a:cs typeface="+mn-cs"/>
            </a:rPr>
            <a:t>H30.1.1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8,236</a:t>
          </a:r>
          <a:r>
            <a:rPr kumimoji="1" lang="ja-JP" altLang="ja-JP" sz="1100" b="0" i="0" baseline="0">
              <a:solidFill>
                <a:schemeClr val="dk1"/>
              </a:solidFill>
              <a:effectLst/>
              <a:latin typeface="+mn-lt"/>
              <a:ea typeface="+mn-ea"/>
              <a:cs typeface="+mn-cs"/>
            </a:rPr>
            <a:t>人 ⇒ </a:t>
          </a:r>
          <a:r>
            <a:rPr kumimoji="1" lang="en-US" altLang="ja-JP" sz="1100" b="0" i="0" baseline="0">
              <a:solidFill>
                <a:schemeClr val="dk1"/>
              </a:solidFill>
              <a:effectLst/>
              <a:latin typeface="+mn-lt"/>
              <a:ea typeface="+mn-ea"/>
              <a:cs typeface="+mn-cs"/>
            </a:rPr>
            <a:t>H31.1.1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8,147</a:t>
          </a:r>
          <a:r>
            <a:rPr kumimoji="1" lang="ja-JP" altLang="ja-JP" sz="1100" b="0" i="0" baseline="0">
              <a:solidFill>
                <a:schemeClr val="dk1"/>
              </a:solidFill>
              <a:effectLst/>
              <a:latin typeface="+mn-lt"/>
              <a:ea typeface="+mn-ea"/>
              <a:cs typeface="+mn-cs"/>
            </a:rPr>
            <a:t>人 ⇒ </a:t>
          </a:r>
          <a:r>
            <a:rPr kumimoji="1" lang="en-US" altLang="ja-JP" sz="1100" b="0" i="0" baseline="0">
              <a:solidFill>
                <a:schemeClr val="dk1"/>
              </a:solidFill>
              <a:effectLst/>
              <a:latin typeface="+mn-lt"/>
              <a:ea typeface="+mn-ea"/>
              <a:cs typeface="+mn-cs"/>
            </a:rPr>
            <a:t>R2.1.1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8,000</a:t>
          </a:r>
          <a:r>
            <a:rPr kumimoji="1" lang="ja-JP" altLang="ja-JP" sz="1100" b="0" i="0" baseline="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R3.1.1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7,912</a:t>
          </a:r>
          <a:r>
            <a:rPr kumimoji="1" lang="ja-JP" altLang="ja-JP" sz="1100">
              <a:solidFill>
                <a:schemeClr val="dk1"/>
              </a:solidFill>
              <a:effectLst/>
              <a:latin typeface="+mn-lt"/>
              <a:ea typeface="+mn-ea"/>
              <a:cs typeface="+mn-cs"/>
            </a:rPr>
            <a:t>人</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総務費</a:t>
          </a:r>
          <a:r>
            <a:rPr kumimoji="1" lang="en-US" altLang="ja-JP" sz="1100" b="0" i="0" baseline="0">
              <a:solidFill>
                <a:schemeClr val="dk1"/>
              </a:solidFill>
              <a:effectLst/>
              <a:latin typeface="+mn-lt"/>
              <a:ea typeface="+mn-ea"/>
              <a:cs typeface="+mn-cs"/>
            </a:rPr>
            <a:t>】 R</a:t>
          </a:r>
          <a:r>
            <a:rPr kumimoji="1" lang="ja-JP" altLang="ja-JP" sz="1100" b="0" i="0" baseline="0">
              <a:solidFill>
                <a:schemeClr val="dk1"/>
              </a:solidFill>
              <a:effectLst/>
              <a:latin typeface="+mn-lt"/>
              <a:ea typeface="+mn-ea"/>
              <a:cs typeface="+mn-cs"/>
            </a:rPr>
            <a:t>元：</a:t>
          </a:r>
          <a:r>
            <a:rPr kumimoji="1" lang="en-US" altLang="ja-JP" sz="1100" b="0" i="0" baseline="0">
              <a:solidFill>
                <a:schemeClr val="dk1"/>
              </a:solidFill>
              <a:effectLst/>
              <a:latin typeface="+mn-lt"/>
              <a:ea typeface="+mn-ea"/>
              <a:cs typeface="+mn-cs"/>
            </a:rPr>
            <a:t>352,964</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1,561,042</a:t>
          </a:r>
          <a:r>
            <a:rPr kumimoji="1" lang="ja-JP" altLang="ja-JP" sz="1100" b="0" i="0" baseline="0">
              <a:solidFill>
                <a:schemeClr val="dk1"/>
              </a:solidFill>
              <a:effectLst/>
              <a:latin typeface="+mn-lt"/>
              <a:ea typeface="+mn-ea"/>
              <a:cs typeface="+mn-cs"/>
            </a:rPr>
            <a:t>千円と</a:t>
          </a:r>
          <a:r>
            <a:rPr kumimoji="1" lang="ja-JP" altLang="en-US" sz="1100" b="0" i="0" baseline="0">
              <a:solidFill>
                <a:schemeClr val="dk1"/>
              </a:solidFill>
              <a:effectLst/>
              <a:latin typeface="+mn-lt"/>
              <a:ea typeface="+mn-ea"/>
              <a:cs typeface="+mn-cs"/>
            </a:rPr>
            <a:t>新型コロナウイルス感染症の特別定額給付金の影響により</a:t>
          </a:r>
          <a:r>
            <a:rPr kumimoji="1" lang="ja-JP" altLang="ja-JP" sz="1100" b="0" i="0" baseline="0">
              <a:solidFill>
                <a:schemeClr val="dk1"/>
              </a:solidFill>
              <a:effectLst/>
              <a:latin typeface="+mn-lt"/>
              <a:ea typeface="+mn-ea"/>
              <a:cs typeface="+mn-cs"/>
            </a:rPr>
            <a:t>大きく増加している。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労働費</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類似団体内平均を大きく上回る水準であるが、要因としては労働金庫預託金</a:t>
          </a:r>
          <a:r>
            <a:rPr kumimoji="1" lang="en-US" altLang="ja-JP" sz="1100" b="0" i="0" baseline="0">
              <a:solidFill>
                <a:schemeClr val="dk1"/>
              </a:solidFill>
              <a:effectLst/>
              <a:latin typeface="+mn-lt"/>
              <a:ea typeface="+mn-ea"/>
              <a:cs typeface="+mn-cs"/>
            </a:rPr>
            <a:t>10,000</a:t>
          </a:r>
          <a:r>
            <a:rPr kumimoji="1" lang="ja-JP" altLang="ja-JP" sz="1100" b="0" i="0" baseline="0">
              <a:solidFill>
                <a:schemeClr val="dk1"/>
              </a:solidFill>
              <a:effectLst/>
              <a:latin typeface="+mn-lt"/>
              <a:ea typeface="+mn-ea"/>
              <a:cs typeface="+mn-cs"/>
            </a:rPr>
            <a:t>千円が人口規模に対して大きいことが考えられる。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商工費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 おもてなし広場整備事業 </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30,054</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75,217</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306,685</a:t>
          </a:r>
          <a:r>
            <a:rPr kumimoji="1" lang="ja-JP" altLang="ja-JP" sz="1100" b="0" i="0" baseline="0">
              <a:solidFill>
                <a:schemeClr val="dk1"/>
              </a:solidFill>
              <a:effectLst/>
              <a:latin typeface="+mn-lt"/>
              <a:ea typeface="+mn-ea"/>
              <a:cs typeface="+mn-cs"/>
            </a:rPr>
            <a:t>千円と三か年にわたって行ったため、著しく増加している。</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以降についてはおもてなし広場を含めた観光施設に係る経費が継続して支出されていることが影響していると考えられる。</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：おもてなし広場施設整備工事費 </a:t>
          </a:r>
          <a:r>
            <a:rPr kumimoji="1" lang="en-US" altLang="ja-JP" sz="1100" b="0" i="0" baseline="0">
              <a:solidFill>
                <a:schemeClr val="dk1"/>
              </a:solidFill>
              <a:effectLst/>
              <a:latin typeface="+mn-lt"/>
              <a:ea typeface="+mn-ea"/>
              <a:cs typeface="+mn-cs"/>
            </a:rPr>
            <a:t>6,730</a:t>
          </a:r>
          <a:r>
            <a:rPr kumimoji="1" lang="ja-JP" altLang="ja-JP" sz="1100" b="0" i="0" baseline="0">
              <a:solidFill>
                <a:schemeClr val="dk1"/>
              </a:solidFill>
              <a:effectLst/>
              <a:latin typeface="+mn-lt"/>
              <a:ea typeface="+mn-ea"/>
              <a:cs typeface="+mn-cs"/>
            </a:rPr>
            <a:t>千円、弥彦山登山道修復整備工事費</a:t>
          </a:r>
          <a:r>
            <a:rPr kumimoji="1" lang="en-US" altLang="ja-JP" sz="1100" b="0" i="0" baseline="0">
              <a:solidFill>
                <a:schemeClr val="dk1"/>
              </a:solidFill>
              <a:effectLst/>
              <a:latin typeface="+mn-lt"/>
              <a:ea typeface="+mn-ea"/>
              <a:cs typeface="+mn-cs"/>
            </a:rPr>
            <a:t>5,281</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R</a:t>
          </a:r>
          <a:r>
            <a:rPr kumimoji="1" lang="ja-JP" altLang="ja-JP" sz="1100" b="0" i="0" baseline="0">
              <a:solidFill>
                <a:schemeClr val="dk1"/>
              </a:solidFill>
              <a:effectLst/>
              <a:latin typeface="+mn-lt"/>
              <a:ea typeface="+mn-ea"/>
              <a:cs typeface="+mn-cs"/>
            </a:rPr>
            <a:t>元：おもてなし広場施設管理委託料 </a:t>
          </a:r>
          <a:r>
            <a:rPr kumimoji="1" lang="en-US" altLang="ja-JP" sz="1100" b="0" i="0" baseline="0">
              <a:solidFill>
                <a:schemeClr val="dk1"/>
              </a:solidFill>
              <a:effectLst/>
              <a:latin typeface="+mn-lt"/>
              <a:ea typeface="+mn-ea"/>
              <a:cs typeface="+mn-cs"/>
            </a:rPr>
            <a:t>4,300</a:t>
          </a:r>
          <a:r>
            <a:rPr kumimoji="1" lang="ja-JP" altLang="ja-JP" sz="1100" b="0" i="0" baseline="0">
              <a:solidFill>
                <a:schemeClr val="dk1"/>
              </a:solidFill>
              <a:effectLst/>
              <a:latin typeface="+mn-lt"/>
              <a:ea typeface="+mn-ea"/>
              <a:cs typeface="+mn-cs"/>
            </a:rPr>
            <a:t>千円、観光施設改修工事費 </a:t>
          </a:r>
          <a:r>
            <a:rPr kumimoji="1" lang="en-US" altLang="ja-JP" sz="1100" b="0" i="0" baseline="0">
              <a:solidFill>
                <a:schemeClr val="dk1"/>
              </a:solidFill>
              <a:effectLst/>
              <a:latin typeface="+mn-lt"/>
              <a:ea typeface="+mn-ea"/>
              <a:cs typeface="+mn-cs"/>
            </a:rPr>
            <a:t>2,890</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RV</a:t>
          </a:r>
          <a:r>
            <a:rPr kumimoji="1" lang="ja-JP" altLang="en-US" sz="1100" b="0" i="0" baseline="0">
              <a:solidFill>
                <a:schemeClr val="dk1"/>
              </a:solidFill>
              <a:effectLst/>
              <a:latin typeface="+mn-lt"/>
              <a:ea typeface="+mn-ea"/>
              <a:cs typeface="+mn-cs"/>
            </a:rPr>
            <a:t>パーク整備工事費</a:t>
          </a:r>
          <a:r>
            <a:rPr kumimoji="1" lang="en-US" altLang="ja-JP" sz="1100" b="0" i="0" baseline="0">
              <a:solidFill>
                <a:schemeClr val="dk1"/>
              </a:solidFill>
              <a:effectLst/>
              <a:latin typeface="+mn-lt"/>
              <a:ea typeface="+mn-ea"/>
              <a:cs typeface="+mn-cs"/>
            </a:rPr>
            <a:t>20,666</a:t>
          </a:r>
          <a:r>
            <a:rPr kumimoji="1" lang="ja-JP" altLang="en-US" sz="1100" b="0" i="0" baseline="0">
              <a:solidFill>
                <a:schemeClr val="dk1"/>
              </a:solidFill>
              <a:effectLst/>
              <a:latin typeface="+mn-lt"/>
              <a:ea typeface="+mn-ea"/>
              <a:cs typeface="+mn-cs"/>
            </a:rPr>
            <a:t>千円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342,600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342,700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312,300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H30:312,400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en-US" altLang="ja-JP" sz="1100">
              <a:solidFill>
                <a:schemeClr val="dk1"/>
              </a:solidFill>
              <a:effectLst/>
              <a:latin typeface="+mn-lt"/>
              <a:ea typeface="+mn-ea"/>
              <a:cs typeface="+mn-cs"/>
            </a:rPr>
            <a:t>322,400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322,407</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記録的大雪にかかる除雪経費を捻出するため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取崩しを行っている。</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以降は財政調整基金の取り崩しを行うことなく運営できている。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12,317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23,069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30,010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17,312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en-US" altLang="ja-JP" sz="1100">
              <a:solidFill>
                <a:schemeClr val="dk1"/>
              </a:solidFill>
              <a:effectLst/>
              <a:latin typeface="+mn-lt"/>
              <a:ea typeface="+mn-ea"/>
              <a:cs typeface="+mn-cs"/>
            </a:rPr>
            <a:t>61,835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39,748</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　財政調整基金を取崩した年度については大きく収支が悪化している。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介護保険特別会計</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実質収支額　</a:t>
          </a:r>
          <a:r>
            <a:rPr lang="en-US" altLang="ja-JP" sz="1100" b="0" i="0" baseline="0">
              <a:solidFill>
                <a:schemeClr val="dk1"/>
              </a:solidFill>
              <a:effectLst/>
              <a:latin typeface="+mn-lt"/>
              <a:ea typeface="+mn-ea"/>
              <a:cs typeface="+mn-cs"/>
            </a:rPr>
            <a:t>R</a:t>
          </a:r>
          <a:r>
            <a:rPr lang="ja-JP" altLang="en-US" sz="1100" b="0" i="0" baseline="0">
              <a:solidFill>
                <a:schemeClr val="dk1"/>
              </a:solidFill>
              <a:effectLst/>
              <a:latin typeface="+mn-lt"/>
              <a:ea typeface="+mn-ea"/>
              <a:cs typeface="+mn-cs"/>
            </a:rPr>
            <a:t>元：</a:t>
          </a:r>
          <a:r>
            <a:rPr lang="en-US" altLang="ja-JP" sz="1100" b="0" i="0" baseline="0">
              <a:solidFill>
                <a:schemeClr val="dk1"/>
              </a:solidFill>
              <a:effectLst/>
              <a:latin typeface="+mn-lt"/>
              <a:ea typeface="+mn-ea"/>
              <a:cs typeface="+mn-cs"/>
            </a:rPr>
            <a:t>91,568</a:t>
          </a:r>
          <a:r>
            <a:rPr lang="ja-JP" altLang="en-US"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R2</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44,310</a:t>
          </a:r>
          <a:r>
            <a:rPr lang="ja-JP" altLang="en-US" sz="1100" b="0" i="0" baseline="0">
              <a:solidFill>
                <a:schemeClr val="dk1"/>
              </a:solidFill>
              <a:effectLst/>
              <a:latin typeface="+mn-lt"/>
              <a:ea typeface="+mn-ea"/>
              <a:cs typeface="+mn-cs"/>
            </a:rPr>
            <a:t>千円であるが、</a:t>
          </a:r>
          <a:r>
            <a:rPr lang="en-US" altLang="ja-JP" sz="1100" b="0" i="0" baseline="0">
              <a:solidFill>
                <a:schemeClr val="dk1"/>
              </a:solidFill>
              <a:effectLst/>
              <a:latin typeface="+mn-lt"/>
              <a:ea typeface="+mn-ea"/>
              <a:cs typeface="+mn-cs"/>
            </a:rPr>
            <a:t>R2</a:t>
          </a:r>
          <a:r>
            <a:rPr lang="ja-JP" altLang="en-US" sz="1100" b="0" i="0" baseline="0">
              <a:solidFill>
                <a:schemeClr val="dk1"/>
              </a:solidFill>
              <a:effectLst/>
              <a:latin typeface="+mn-lt"/>
              <a:ea typeface="+mn-ea"/>
              <a:cs typeface="+mn-cs"/>
            </a:rPr>
            <a:t>においては</a:t>
          </a:r>
          <a:r>
            <a:rPr lang="en-US" altLang="ja-JP" sz="1100" b="0" i="0" baseline="0">
              <a:solidFill>
                <a:schemeClr val="dk1"/>
              </a:solidFill>
              <a:effectLst/>
              <a:latin typeface="+mn-lt"/>
              <a:ea typeface="+mn-ea"/>
              <a:cs typeface="+mn-cs"/>
            </a:rPr>
            <a:t>43,000</a:t>
          </a:r>
          <a:r>
            <a:rPr lang="ja-JP" altLang="en-US" sz="1100" b="0" i="0" baseline="0">
              <a:solidFill>
                <a:schemeClr val="dk1"/>
              </a:solidFill>
              <a:effectLst/>
              <a:latin typeface="+mn-lt"/>
              <a:ea typeface="+mn-ea"/>
              <a:cs typeface="+mn-cs"/>
            </a:rPr>
            <a:t>千円の基金への積立を実施している。</a:t>
          </a: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下水道事業会計</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資金剰余額　</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71,733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20,300</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5,273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1,651</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R</a:t>
          </a:r>
          <a:r>
            <a:rPr lang="ja-JP" altLang="ja-JP" sz="1100" b="0" i="0" baseline="0">
              <a:solidFill>
                <a:schemeClr val="dk1"/>
              </a:solidFill>
              <a:effectLst/>
              <a:latin typeface="+mn-lt"/>
              <a:ea typeface="+mn-ea"/>
              <a:cs typeface="+mn-cs"/>
            </a:rPr>
            <a:t>元：△</a:t>
          </a:r>
          <a:r>
            <a:rPr lang="en-US" altLang="ja-JP" sz="1100" b="0" i="0" baseline="0">
              <a:solidFill>
                <a:schemeClr val="dk1"/>
              </a:solidFill>
              <a:effectLst/>
              <a:latin typeface="+mn-lt"/>
              <a:ea typeface="+mn-ea"/>
              <a:cs typeface="+mn-cs"/>
            </a:rPr>
            <a:t>14,257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R2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6,657</a:t>
          </a:r>
          <a:r>
            <a:rPr lang="ja-JP" altLang="ja-JP" sz="1100" b="0" i="0" baseline="0">
              <a:solidFill>
                <a:schemeClr val="dk1"/>
              </a:solidFill>
              <a:effectLst/>
              <a:latin typeface="+mn-lt"/>
              <a:ea typeface="+mn-ea"/>
              <a:cs typeface="+mn-cs"/>
            </a:rPr>
            <a:t>千円</a:t>
          </a:r>
          <a:endParaRPr lang="ja-JP" altLang="ja-JP" sz="1400">
            <a:effectLst/>
          </a:endParaRPr>
        </a:p>
        <a:p>
          <a:pPr rtl="0"/>
          <a:r>
            <a:rPr lang="ja-JP" altLang="ja-JP" sz="1100" b="0" i="0" baseline="0">
              <a:solidFill>
                <a:schemeClr val="dk1"/>
              </a:solidFill>
              <a:effectLst/>
              <a:latin typeface="+mn-lt"/>
              <a:ea typeface="+mn-ea"/>
              <a:cs typeface="+mn-cs"/>
            </a:rPr>
            <a:t>　一般会計からの繰入金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3427_&#24357;&#24422;&#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110</v>
          </cell>
          <cell r="BX51">
            <v>100.3</v>
          </cell>
          <cell r="CF51">
            <v>89.4</v>
          </cell>
          <cell r="CN51">
            <v>79.599999999999994</v>
          </cell>
          <cell r="CV51">
            <v>55.8</v>
          </cell>
        </row>
        <row r="53">
          <cell r="BP53">
            <v>63.9</v>
          </cell>
          <cell r="BX53">
            <v>64.400000000000006</v>
          </cell>
          <cell r="CF53">
            <v>65.400000000000006</v>
          </cell>
          <cell r="CN53">
            <v>66.5</v>
          </cell>
          <cell r="CV53">
            <v>66.599999999999994</v>
          </cell>
        </row>
        <row r="55">
          <cell r="AN55" t="str">
            <v>類似団体内平均値</v>
          </cell>
          <cell r="BP55">
            <v>0</v>
          </cell>
          <cell r="BX55">
            <v>0</v>
          </cell>
          <cell r="CF55">
            <v>0</v>
          </cell>
          <cell r="CN55">
            <v>0</v>
          </cell>
          <cell r="CV55">
            <v>0</v>
          </cell>
        </row>
        <row r="57">
          <cell r="BP57">
            <v>58.6</v>
          </cell>
          <cell r="BX57">
            <v>59.1</v>
          </cell>
          <cell r="CF57">
            <v>61.2</v>
          </cell>
          <cell r="CN57">
            <v>62.9</v>
          </cell>
          <cell r="CV57">
            <v>64.2</v>
          </cell>
        </row>
        <row r="72">
          <cell r="BP72" t="str">
            <v>H28</v>
          </cell>
          <cell r="BX72" t="str">
            <v>H29</v>
          </cell>
          <cell r="CF72" t="str">
            <v>H30</v>
          </cell>
          <cell r="CN72" t="str">
            <v>R01</v>
          </cell>
          <cell r="CV72" t="str">
            <v>R02</v>
          </cell>
        </row>
        <row r="73">
          <cell r="AN73" t="str">
            <v>当該団体値</v>
          </cell>
          <cell r="BP73">
            <v>110</v>
          </cell>
          <cell r="BX73">
            <v>100.3</v>
          </cell>
          <cell r="CF73">
            <v>89.4</v>
          </cell>
          <cell r="CN73">
            <v>79.599999999999994</v>
          </cell>
          <cell r="CV73">
            <v>55.8</v>
          </cell>
        </row>
        <row r="75">
          <cell r="BP75">
            <v>13.8</v>
          </cell>
          <cell r="BX75">
            <v>14.3</v>
          </cell>
          <cell r="CF75">
            <v>14.8</v>
          </cell>
          <cell r="CN75">
            <v>14.5</v>
          </cell>
          <cell r="CV75">
            <v>14</v>
          </cell>
        </row>
        <row r="77">
          <cell r="AN77" t="str">
            <v>類似団体内平均値</v>
          </cell>
          <cell r="BP77">
            <v>0</v>
          </cell>
          <cell r="BX77">
            <v>0</v>
          </cell>
          <cell r="CF77">
            <v>0</v>
          </cell>
          <cell r="CN77">
            <v>0</v>
          </cell>
          <cell r="CV77">
            <v>0</v>
          </cell>
        </row>
        <row r="79">
          <cell r="BP79">
            <v>7.3</v>
          </cell>
          <cell r="BX79">
            <v>7.2</v>
          </cell>
          <cell r="CF79">
            <v>7.2</v>
          </cell>
          <cell r="CN79">
            <v>7.7</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5579542</v>
      </c>
      <c r="BO4" s="395"/>
      <c r="BP4" s="395"/>
      <c r="BQ4" s="395"/>
      <c r="BR4" s="395"/>
      <c r="BS4" s="395"/>
      <c r="BT4" s="395"/>
      <c r="BU4" s="396"/>
      <c r="BV4" s="394">
        <v>4508746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7.6</v>
      </c>
      <c r="CU4" s="401"/>
      <c r="CV4" s="401"/>
      <c r="CW4" s="401"/>
      <c r="CX4" s="401"/>
      <c r="CY4" s="401"/>
      <c r="CZ4" s="401"/>
      <c r="DA4" s="402"/>
      <c r="DB4" s="400">
        <v>6.4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5361220</v>
      </c>
      <c r="BO5" s="432"/>
      <c r="BP5" s="432"/>
      <c r="BQ5" s="432"/>
      <c r="BR5" s="432"/>
      <c r="BS5" s="432"/>
      <c r="BT5" s="432"/>
      <c r="BU5" s="433"/>
      <c r="BV5" s="431">
        <v>4327175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78.900000000000006</v>
      </c>
      <c r="CU5" s="429"/>
      <c r="CV5" s="429"/>
      <c r="CW5" s="429"/>
      <c r="CX5" s="429"/>
      <c r="CY5" s="429"/>
      <c r="CZ5" s="429"/>
      <c r="DA5" s="430"/>
      <c r="DB5" s="428">
        <v>82.4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218322</v>
      </c>
      <c r="BO6" s="432"/>
      <c r="BP6" s="432"/>
      <c r="BQ6" s="432"/>
      <c r="BR6" s="432"/>
      <c r="BS6" s="432"/>
      <c r="BT6" s="432"/>
      <c r="BU6" s="433"/>
      <c r="BV6" s="431">
        <v>181571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82</v>
      </c>
      <c r="CU6" s="469"/>
      <c r="CV6" s="469"/>
      <c r="CW6" s="469"/>
      <c r="CX6" s="469"/>
      <c r="CY6" s="469"/>
      <c r="CZ6" s="469"/>
      <c r="DA6" s="470"/>
      <c r="DB6" s="468">
        <v>85.8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19000</v>
      </c>
      <c r="BO7" s="432"/>
      <c r="BP7" s="432"/>
      <c r="BQ7" s="432"/>
      <c r="BR7" s="432"/>
      <c r="BS7" s="432"/>
      <c r="BT7" s="432"/>
      <c r="BU7" s="433"/>
      <c r="BV7" s="431">
        <v>21989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2632483</v>
      </c>
      <c r="CU7" s="432"/>
      <c r="CV7" s="432"/>
      <c r="CW7" s="432"/>
      <c r="CX7" s="432"/>
      <c r="CY7" s="432"/>
      <c r="CZ7" s="432"/>
      <c r="DA7" s="433"/>
      <c r="DB7" s="431">
        <v>2496554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199322</v>
      </c>
      <c r="BO8" s="432"/>
      <c r="BP8" s="432"/>
      <c r="BQ8" s="432"/>
      <c r="BR8" s="432"/>
      <c r="BS8" s="432"/>
      <c r="BT8" s="432"/>
      <c r="BU8" s="433"/>
      <c r="BV8" s="431">
        <v>159582</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0.41</v>
      </c>
      <c r="CU8" s="472"/>
      <c r="CV8" s="472"/>
      <c r="CW8" s="472"/>
      <c r="CX8" s="472"/>
      <c r="CY8" s="472"/>
      <c r="CZ8" s="472"/>
      <c r="DA8" s="473"/>
      <c r="DB8" s="471">
        <v>0.42</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7705</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39741</v>
      </c>
      <c r="BO9" s="432"/>
      <c r="BP9" s="432"/>
      <c r="BQ9" s="432"/>
      <c r="BR9" s="432"/>
      <c r="BS9" s="432"/>
      <c r="BT9" s="432"/>
      <c r="BU9" s="433"/>
      <c r="BV9" s="431">
        <v>51835</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11.6</v>
      </c>
      <c r="CU9" s="429"/>
      <c r="CV9" s="429"/>
      <c r="CW9" s="429"/>
      <c r="CX9" s="429"/>
      <c r="CY9" s="429"/>
      <c r="CZ9" s="429"/>
      <c r="DA9" s="430"/>
      <c r="DB9" s="428">
        <v>13.2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8209</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7</v>
      </c>
      <c r="BO10" s="432"/>
      <c r="BP10" s="432"/>
      <c r="BQ10" s="432"/>
      <c r="BR10" s="432"/>
      <c r="BS10" s="432"/>
      <c r="BT10" s="432"/>
      <c r="BU10" s="433"/>
      <c r="BV10" s="431">
        <v>10000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7912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7893</v>
      </c>
      <c r="S13" s="516"/>
      <c r="T13" s="516"/>
      <c r="U13" s="516"/>
      <c r="V13" s="517"/>
      <c r="W13" s="447" t="s">
        <v>139</v>
      </c>
      <c r="X13" s="448"/>
      <c r="Y13" s="448"/>
      <c r="Z13" s="448"/>
      <c r="AA13" s="448"/>
      <c r="AB13" s="438"/>
      <c r="AC13" s="482">
        <v>336</v>
      </c>
      <c r="AD13" s="483"/>
      <c r="AE13" s="483"/>
      <c r="AF13" s="483"/>
      <c r="AG13" s="525"/>
      <c r="AH13" s="482">
        <v>352</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39748</v>
      </c>
      <c r="BO13" s="432"/>
      <c r="BP13" s="432"/>
      <c r="BQ13" s="432"/>
      <c r="BR13" s="432"/>
      <c r="BS13" s="432"/>
      <c r="BT13" s="432"/>
      <c r="BU13" s="433"/>
      <c r="BV13" s="431">
        <v>61835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14</v>
      </c>
      <c r="CU13" s="429"/>
      <c r="CV13" s="429"/>
      <c r="CW13" s="429"/>
      <c r="CX13" s="429"/>
      <c r="CY13" s="429"/>
      <c r="CZ13" s="429"/>
      <c r="DA13" s="430"/>
      <c r="DB13" s="428">
        <v>14.5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8000</v>
      </c>
      <c r="S14" s="516"/>
      <c r="T14" s="516"/>
      <c r="U14" s="516"/>
      <c r="V14" s="517"/>
      <c r="W14" s="421"/>
      <c r="X14" s="422"/>
      <c r="Y14" s="422"/>
      <c r="Z14" s="422"/>
      <c r="AA14" s="422"/>
      <c r="AB14" s="411"/>
      <c r="AC14" s="518">
        <v>7.7</v>
      </c>
      <c r="AD14" s="519"/>
      <c r="AE14" s="519"/>
      <c r="AF14" s="519"/>
      <c r="AG14" s="520"/>
      <c r="AH14" s="518">
        <v>7.9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55.8</v>
      </c>
      <c r="CU14" s="530"/>
      <c r="CV14" s="530"/>
      <c r="CW14" s="530"/>
      <c r="CX14" s="530"/>
      <c r="CY14" s="530"/>
      <c r="CZ14" s="530"/>
      <c r="DA14" s="531"/>
      <c r="DB14" s="529">
        <v>79.599999999999994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7978</v>
      </c>
      <c r="S15" s="516"/>
      <c r="T15" s="516"/>
      <c r="U15" s="516"/>
      <c r="V15" s="517"/>
      <c r="W15" s="447" t="s">
        <v>147</v>
      </c>
      <c r="X15" s="448"/>
      <c r="Y15" s="448"/>
      <c r="Z15" s="448"/>
      <c r="AA15" s="448"/>
      <c r="AB15" s="438"/>
      <c r="AC15" s="482">
        <v>1535</v>
      </c>
      <c r="AD15" s="483"/>
      <c r="AE15" s="483"/>
      <c r="AF15" s="483"/>
      <c r="AG15" s="525"/>
      <c r="AH15" s="482">
        <v>1571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930563</v>
      </c>
      <c r="BO15" s="395"/>
      <c r="BP15" s="395"/>
      <c r="BQ15" s="395"/>
      <c r="BR15" s="395"/>
      <c r="BS15" s="395"/>
      <c r="BT15" s="395"/>
      <c r="BU15" s="396"/>
      <c r="BV15" s="394">
        <v>887285</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35.299999999999997</v>
      </c>
      <c r="AD16" s="519"/>
      <c r="AE16" s="519"/>
      <c r="AF16" s="519"/>
      <c r="AG16" s="520"/>
      <c r="AH16" s="518">
        <v>35.4</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2298870</v>
      </c>
      <c r="BO16" s="432"/>
      <c r="BP16" s="432"/>
      <c r="BQ16" s="432"/>
      <c r="BR16" s="432"/>
      <c r="BS16" s="432"/>
      <c r="BT16" s="432"/>
      <c r="BU16" s="433"/>
      <c r="BV16" s="431">
        <v>2167590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2483</v>
      </c>
      <c r="AD17" s="483"/>
      <c r="AE17" s="483"/>
      <c r="AF17" s="483"/>
      <c r="AG17" s="525"/>
      <c r="AH17" s="482">
        <v>2516</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1163457</v>
      </c>
      <c r="BO17" s="432"/>
      <c r="BP17" s="432"/>
      <c r="BQ17" s="432"/>
      <c r="BR17" s="432"/>
      <c r="BS17" s="432"/>
      <c r="BT17" s="432"/>
      <c r="BU17" s="433"/>
      <c r="BV17" s="431">
        <v>1115266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25.17</v>
      </c>
      <c r="M18" s="547"/>
      <c r="N18" s="547"/>
      <c r="O18" s="547"/>
      <c r="P18" s="547"/>
      <c r="Q18" s="547"/>
      <c r="R18" s="548"/>
      <c r="S18" s="548"/>
      <c r="T18" s="548"/>
      <c r="U18" s="548"/>
      <c r="V18" s="549"/>
      <c r="W18" s="449"/>
      <c r="X18" s="450"/>
      <c r="Y18" s="450"/>
      <c r="Z18" s="450"/>
      <c r="AA18" s="450"/>
      <c r="AB18" s="441"/>
      <c r="AC18" s="550">
        <v>57</v>
      </c>
      <c r="AD18" s="551"/>
      <c r="AE18" s="551"/>
      <c r="AF18" s="551"/>
      <c r="AG18" s="552"/>
      <c r="AH18" s="550">
        <v>56.7</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2073962</v>
      </c>
      <c r="BO18" s="432"/>
      <c r="BP18" s="432"/>
      <c r="BQ18" s="432"/>
      <c r="BR18" s="432"/>
      <c r="BS18" s="432"/>
      <c r="BT18" s="432"/>
      <c r="BU18" s="433"/>
      <c r="BV18" s="431">
        <v>2101009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306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3123464</v>
      </c>
      <c r="BO19" s="432"/>
      <c r="BP19" s="432"/>
      <c r="BQ19" s="432"/>
      <c r="BR19" s="432"/>
      <c r="BS19" s="432"/>
      <c r="BT19" s="432"/>
      <c r="BU19" s="433"/>
      <c r="BV19" s="431">
        <v>2788903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2605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3046269</v>
      </c>
      <c r="BO23" s="432"/>
      <c r="BP23" s="432"/>
      <c r="BQ23" s="432"/>
      <c r="BR23" s="432"/>
      <c r="BS23" s="432"/>
      <c r="BT23" s="432"/>
      <c r="BU23" s="433"/>
      <c r="BV23" s="431">
        <v>3051136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6500</v>
      </c>
      <c r="R24" s="483"/>
      <c r="S24" s="483"/>
      <c r="T24" s="483"/>
      <c r="U24" s="483"/>
      <c r="V24" s="525"/>
      <c r="W24" s="584"/>
      <c r="X24" s="572"/>
      <c r="Y24" s="573"/>
      <c r="Z24" s="481" t="s">
        <v>171</v>
      </c>
      <c r="AA24" s="461"/>
      <c r="AB24" s="461"/>
      <c r="AC24" s="461"/>
      <c r="AD24" s="461"/>
      <c r="AE24" s="461"/>
      <c r="AF24" s="461"/>
      <c r="AG24" s="462"/>
      <c r="AH24" s="482">
        <v>82</v>
      </c>
      <c r="AI24" s="483"/>
      <c r="AJ24" s="483"/>
      <c r="AK24" s="483"/>
      <c r="AL24" s="525"/>
      <c r="AM24" s="482">
        <v>229600</v>
      </c>
      <c r="AN24" s="483"/>
      <c r="AO24" s="483"/>
      <c r="AP24" s="483"/>
      <c r="AQ24" s="483"/>
      <c r="AR24" s="525"/>
      <c r="AS24" s="482">
        <v>2800</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710700</v>
      </c>
      <c r="BO24" s="432"/>
      <c r="BP24" s="432"/>
      <c r="BQ24" s="432"/>
      <c r="BR24" s="432"/>
      <c r="BS24" s="432"/>
      <c r="BT24" s="432"/>
      <c r="BU24" s="433"/>
      <c r="BV24" s="431">
        <v>854201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5800</v>
      </c>
      <c r="R25" s="483"/>
      <c r="S25" s="483"/>
      <c r="T25" s="483"/>
      <c r="U25" s="483"/>
      <c r="V25" s="525"/>
      <c r="W25" s="584"/>
      <c r="X25" s="572"/>
      <c r="Y25" s="573"/>
      <c r="Z25" s="481" t="s">
        <v>174</v>
      </c>
      <c r="AA25" s="461"/>
      <c r="AB25" s="461"/>
      <c r="AC25" s="461"/>
      <c r="AD25" s="461"/>
      <c r="AE25" s="461"/>
      <c r="AF25" s="461"/>
      <c r="AG25" s="462"/>
      <c r="AH25" s="482" t="s">
        <v>128</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110784</v>
      </c>
      <c r="BO25" s="395"/>
      <c r="BP25" s="395"/>
      <c r="BQ25" s="395"/>
      <c r="BR25" s="395"/>
      <c r="BS25" s="395"/>
      <c r="BT25" s="395"/>
      <c r="BU25" s="396"/>
      <c r="BV25" s="394">
        <v>125900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4980</v>
      </c>
      <c r="R26" s="483"/>
      <c r="S26" s="483"/>
      <c r="T26" s="483"/>
      <c r="U26" s="483"/>
      <c r="V26" s="525"/>
      <c r="W26" s="584"/>
      <c r="X26" s="572"/>
      <c r="Y26" s="573"/>
      <c r="Z26" s="481" t="s">
        <v>178</v>
      </c>
      <c r="AA26" s="594"/>
      <c r="AB26" s="594"/>
      <c r="AC26" s="594"/>
      <c r="AD26" s="594"/>
      <c r="AE26" s="594"/>
      <c r="AF26" s="594"/>
      <c r="AG26" s="595"/>
      <c r="AH26" s="482" t="s">
        <v>137</v>
      </c>
      <c r="AI26" s="483"/>
      <c r="AJ26" s="483"/>
      <c r="AK26" s="483"/>
      <c r="AL26" s="525"/>
      <c r="AM26" s="482" t="s">
        <v>137</v>
      </c>
      <c r="AN26" s="483"/>
      <c r="AO26" s="483"/>
      <c r="AP26" s="483"/>
      <c r="AQ26" s="483"/>
      <c r="AR26" s="525"/>
      <c r="AS26" s="482" t="s">
        <v>128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3000</v>
      </c>
      <c r="R27" s="483"/>
      <c r="S27" s="483"/>
      <c r="T27" s="483"/>
      <c r="U27" s="483"/>
      <c r="V27" s="525"/>
      <c r="W27" s="584"/>
      <c r="X27" s="572"/>
      <c r="Y27" s="573"/>
      <c r="Z27" s="481" t="s">
        <v>181</v>
      </c>
      <c r="AA27" s="461"/>
      <c r="AB27" s="461"/>
      <c r="AC27" s="461"/>
      <c r="AD27" s="461"/>
      <c r="AE27" s="461"/>
      <c r="AF27" s="461"/>
      <c r="AG27" s="462"/>
      <c r="AH27" s="482" t="s">
        <v>137</v>
      </c>
      <c r="AI27" s="483"/>
      <c r="AJ27" s="483"/>
      <c r="AK27" s="483"/>
      <c r="AL27" s="525"/>
      <c r="AM27" s="482" t="s">
        <v>137</v>
      </c>
      <c r="AN27" s="483"/>
      <c r="AO27" s="483"/>
      <c r="AP27" s="483"/>
      <c r="AQ27" s="483"/>
      <c r="AR27" s="525"/>
      <c r="AS27" s="482" t="s">
        <v>137</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29377</v>
      </c>
      <c r="BO27" s="608"/>
      <c r="BP27" s="608"/>
      <c r="BQ27" s="608"/>
      <c r="BR27" s="608"/>
      <c r="BS27" s="608"/>
      <c r="BT27" s="608"/>
      <c r="BU27" s="609"/>
      <c r="BV27" s="607">
        <v>29377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2310</v>
      </c>
      <c r="R28" s="483"/>
      <c r="S28" s="483"/>
      <c r="T28" s="483"/>
      <c r="U28" s="483"/>
      <c r="V28" s="525"/>
      <c r="W28" s="584"/>
      <c r="X28" s="572"/>
      <c r="Y28" s="573"/>
      <c r="Z28" s="481" t="s">
        <v>184</v>
      </c>
      <c r="AA28" s="461"/>
      <c r="AB28" s="461"/>
      <c r="AC28" s="461"/>
      <c r="AD28" s="461"/>
      <c r="AE28" s="461"/>
      <c r="AF28" s="461"/>
      <c r="AG28" s="462"/>
      <c r="AH28" s="482" t="s">
        <v>137</v>
      </c>
      <c r="AI28" s="483"/>
      <c r="AJ28" s="483"/>
      <c r="AK28" s="483"/>
      <c r="AL28" s="525"/>
      <c r="AM28" s="482" t="s">
        <v>137</v>
      </c>
      <c r="AN28" s="483"/>
      <c r="AO28" s="483"/>
      <c r="AP28" s="483"/>
      <c r="AQ28" s="483"/>
      <c r="AR28" s="525"/>
      <c r="AS28" s="482" t="s">
        <v>137</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322407</v>
      </c>
      <c r="BO28" s="395"/>
      <c r="BP28" s="395"/>
      <c r="BQ28" s="395"/>
      <c r="BR28" s="395"/>
      <c r="BS28" s="395"/>
      <c r="BT28" s="395"/>
      <c r="BU28" s="396"/>
      <c r="BV28" s="394">
        <v>322400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8</v>
      </c>
      <c r="M29" s="483"/>
      <c r="N29" s="483"/>
      <c r="O29" s="483"/>
      <c r="P29" s="525"/>
      <c r="Q29" s="482">
        <v>2090</v>
      </c>
      <c r="R29" s="483"/>
      <c r="S29" s="483"/>
      <c r="T29" s="483"/>
      <c r="U29" s="483"/>
      <c r="V29" s="525"/>
      <c r="W29" s="585"/>
      <c r="X29" s="586"/>
      <c r="Y29" s="587"/>
      <c r="Z29" s="481" t="s">
        <v>187</v>
      </c>
      <c r="AA29" s="461"/>
      <c r="AB29" s="461"/>
      <c r="AC29" s="461"/>
      <c r="AD29" s="461"/>
      <c r="AE29" s="461"/>
      <c r="AF29" s="461"/>
      <c r="AG29" s="462"/>
      <c r="AH29" s="482">
        <v>82</v>
      </c>
      <c r="AI29" s="483"/>
      <c r="AJ29" s="483"/>
      <c r="AK29" s="483"/>
      <c r="AL29" s="525"/>
      <c r="AM29" s="482">
        <v>229600</v>
      </c>
      <c r="AN29" s="483"/>
      <c r="AO29" s="483"/>
      <c r="AP29" s="483"/>
      <c r="AQ29" s="483"/>
      <c r="AR29" s="525"/>
      <c r="AS29" s="482">
        <v>2800</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13432</v>
      </c>
      <c r="BO29" s="432"/>
      <c r="BP29" s="432"/>
      <c r="BQ29" s="432"/>
      <c r="BR29" s="432"/>
      <c r="BS29" s="432"/>
      <c r="BT29" s="432"/>
      <c r="BU29" s="433"/>
      <c r="BV29" s="431">
        <v>13430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201234</v>
      </c>
      <c r="BO30" s="608"/>
      <c r="BP30" s="608"/>
      <c r="BQ30" s="608"/>
      <c r="BR30" s="608"/>
      <c r="BS30" s="608"/>
      <c r="BT30" s="608"/>
      <c r="BU30" s="609"/>
      <c r="BV30" s="607">
        <v>113403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特定環境保全公共下水道事業会計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温泉事業特別会計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新潟県市町村総合事務組合（一般会計）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特例民法法人　弥彦サイクリングパーク</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新潟県市町村総合事務組合（職員退職手当支給事業特別会計）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県央土地開発公社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新潟県市町村総合事務組合
（非常勤職員公務災害補償等事業特別会計）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競輪事業特別会計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新潟県市町村総合事務組合
（消防団員等公務災害補償事業特別会計）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新潟県市町村総合事務組合（消防賞じゅつ金等支給事業特別会計）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新潟県市町村総合事務組合（交通災害共済事業特別会計）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燕・弥彦総合事務組合（一般会計）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燕・弥彦総合事務組合（水道事業会計）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西蒲原福祉事務組合（一般会計）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西蒲原福祉事務組合（西蒲原地区休日夜間急患センター事業特別会計）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mT/Ab7Gxj09DutKIwObO6FOTkQfT+i6crSlMnvJ5ww6MBEqLjDjImpftxs9Q71a0uPplvYAFdX3RVQ1ZXBeDw==" saltValue="ur7Q6sxbG0H3RzQxnXI6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5" t="s">
        <v>565</v>
      </c>
      <c r="D34" s="1215"/>
      <c r="E34" s="1216"/>
      <c r="F34" s="32">
        <v>4.9400000000000004</v>
      </c>
      <c r="G34" s="33">
        <v>4.9800000000000004</v>
      </c>
      <c r="H34" s="33">
        <v>4.2300000000000004</v>
      </c>
      <c r="I34" s="33">
        <v>6.39</v>
      </c>
      <c r="J34" s="34">
        <v>7.57</v>
      </c>
      <c r="K34" s="22"/>
      <c r="L34" s="22"/>
      <c r="M34" s="22"/>
      <c r="N34" s="22"/>
      <c r="O34" s="22"/>
      <c r="P34" s="22"/>
    </row>
    <row r="35" spans="1:16" ht="39" customHeight="1" x14ac:dyDescent="0.15">
      <c r="A35" s="22"/>
      <c r="B35" s="35"/>
      <c r="C35" s="1209" t="s">
        <v>566</v>
      </c>
      <c r="D35" s="1210"/>
      <c r="E35" s="1211"/>
      <c r="F35" s="36">
        <v>1.1100000000000001</v>
      </c>
      <c r="G35" s="37">
        <v>1.83</v>
      </c>
      <c r="H35" s="37">
        <v>2.4500000000000002</v>
      </c>
      <c r="I35" s="37">
        <v>3.66</v>
      </c>
      <c r="J35" s="38">
        <v>1.68</v>
      </c>
      <c r="K35" s="22"/>
      <c r="L35" s="22"/>
      <c r="M35" s="22"/>
      <c r="N35" s="22"/>
      <c r="O35" s="22"/>
      <c r="P35" s="22"/>
    </row>
    <row r="36" spans="1:16" ht="39" customHeight="1" x14ac:dyDescent="0.15">
      <c r="A36" s="22"/>
      <c r="B36" s="35"/>
      <c r="C36" s="1209" t="s">
        <v>567</v>
      </c>
      <c r="D36" s="1210"/>
      <c r="E36" s="1211"/>
      <c r="F36" s="36">
        <v>0.85</v>
      </c>
      <c r="G36" s="37">
        <v>1.06</v>
      </c>
      <c r="H36" s="37">
        <v>0.85</v>
      </c>
      <c r="I36" s="37">
        <v>1.18</v>
      </c>
      <c r="J36" s="38">
        <v>1.64</v>
      </c>
      <c r="K36" s="22"/>
      <c r="L36" s="22"/>
      <c r="M36" s="22"/>
      <c r="N36" s="22"/>
      <c r="O36" s="22"/>
      <c r="P36" s="22"/>
    </row>
    <row r="37" spans="1:16" ht="39" customHeight="1" x14ac:dyDescent="0.15">
      <c r="A37" s="22"/>
      <c r="B37" s="35"/>
      <c r="C37" s="1209" t="s">
        <v>568</v>
      </c>
      <c r="D37" s="1210"/>
      <c r="E37" s="1211"/>
      <c r="F37" s="36">
        <v>0.28999999999999998</v>
      </c>
      <c r="G37" s="37">
        <v>0.46</v>
      </c>
      <c r="H37" s="37">
        <v>0.69</v>
      </c>
      <c r="I37" s="37">
        <v>0.09</v>
      </c>
      <c r="J37" s="38">
        <v>0.68</v>
      </c>
      <c r="K37" s="22"/>
      <c r="L37" s="22"/>
      <c r="M37" s="22"/>
      <c r="N37" s="22"/>
      <c r="O37" s="22"/>
      <c r="P37" s="22"/>
    </row>
    <row r="38" spans="1:16" ht="39" customHeight="1" x14ac:dyDescent="0.15">
      <c r="A38" s="22"/>
      <c r="B38" s="35"/>
      <c r="C38" s="1209" t="s">
        <v>569</v>
      </c>
      <c r="D38" s="1210"/>
      <c r="E38" s="1211"/>
      <c r="F38" s="36">
        <v>0.8</v>
      </c>
      <c r="G38" s="37">
        <v>0.21</v>
      </c>
      <c r="H38" s="37">
        <v>0.06</v>
      </c>
      <c r="I38" s="37" t="s">
        <v>570</v>
      </c>
      <c r="J38" s="38">
        <v>0.25</v>
      </c>
      <c r="K38" s="22"/>
      <c r="L38" s="22"/>
      <c r="M38" s="22"/>
      <c r="N38" s="22"/>
      <c r="O38" s="22"/>
      <c r="P38" s="22"/>
    </row>
    <row r="39" spans="1:16" ht="39" customHeight="1" x14ac:dyDescent="0.15">
      <c r="A39" s="22"/>
      <c r="B39" s="35"/>
      <c r="C39" s="1209" t="s">
        <v>571</v>
      </c>
      <c r="D39" s="1210"/>
      <c r="E39" s="1211"/>
      <c r="F39" s="36">
        <v>0.06</v>
      </c>
      <c r="G39" s="37">
        <v>0.08</v>
      </c>
      <c r="H39" s="37">
        <v>0.16</v>
      </c>
      <c r="I39" s="37">
        <v>0.37</v>
      </c>
      <c r="J39" s="38">
        <v>0.19</v>
      </c>
      <c r="K39" s="22"/>
      <c r="L39" s="22"/>
      <c r="M39" s="22"/>
      <c r="N39" s="22"/>
      <c r="O39" s="22"/>
      <c r="P39" s="22"/>
    </row>
    <row r="40" spans="1:16" ht="39" customHeight="1" x14ac:dyDescent="0.15">
      <c r="A40" s="22"/>
      <c r="B40" s="35"/>
      <c r="C40" s="1209" t="s">
        <v>572</v>
      </c>
      <c r="D40" s="1210"/>
      <c r="E40" s="1211"/>
      <c r="F40" s="36">
        <v>0.03</v>
      </c>
      <c r="G40" s="37">
        <v>0.03</v>
      </c>
      <c r="H40" s="37">
        <v>0.03</v>
      </c>
      <c r="I40" s="37">
        <v>0.02</v>
      </c>
      <c r="J40" s="38">
        <v>0.04</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573</v>
      </c>
      <c r="D42" s="1210"/>
      <c r="E42" s="1211"/>
      <c r="F42" s="36" t="s">
        <v>515</v>
      </c>
      <c r="G42" s="37" t="s">
        <v>515</v>
      </c>
      <c r="H42" s="37" t="s">
        <v>515</v>
      </c>
      <c r="I42" s="37" t="s">
        <v>515</v>
      </c>
      <c r="J42" s="38" t="s">
        <v>515</v>
      </c>
      <c r="K42" s="22"/>
      <c r="L42" s="22"/>
      <c r="M42" s="22"/>
      <c r="N42" s="22"/>
      <c r="O42" s="22"/>
      <c r="P42" s="22"/>
    </row>
    <row r="43" spans="1:16" ht="39" customHeight="1" thickBot="1" x14ac:dyDescent="0.2">
      <c r="A43" s="22"/>
      <c r="B43" s="40"/>
      <c r="C43" s="1212" t="s">
        <v>574</v>
      </c>
      <c r="D43" s="1213"/>
      <c r="E43" s="1214"/>
      <c r="F43" s="41">
        <v>5.92</v>
      </c>
      <c r="G43" s="42">
        <v>5.31</v>
      </c>
      <c r="H43" s="42">
        <v>0.83</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u+V02aYiLtQkdMJ/LH+lIgTlDP1cMB1CgovuAuNDkl43g8jC6um0sr7myOThmtisWYMxiH2aO8qNkPMz3pzQ==" saltValue="+dYWIkHIF9n0BtJJ73fC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373</v>
      </c>
      <c r="L45" s="60">
        <v>379</v>
      </c>
      <c r="M45" s="60">
        <v>391</v>
      </c>
      <c r="N45" s="60">
        <v>393</v>
      </c>
      <c r="O45" s="61">
        <v>387</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515</v>
      </c>
      <c r="L46" s="64" t="s">
        <v>515</v>
      </c>
      <c r="M46" s="64" t="s">
        <v>515</v>
      </c>
      <c r="N46" s="64" t="s">
        <v>515</v>
      </c>
      <c r="O46" s="65" t="s">
        <v>515</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515</v>
      </c>
      <c r="L47" s="64" t="s">
        <v>515</v>
      </c>
      <c r="M47" s="64" t="s">
        <v>515</v>
      </c>
      <c r="N47" s="64" t="s">
        <v>515</v>
      </c>
      <c r="O47" s="65" t="s">
        <v>515</v>
      </c>
      <c r="P47" s="48"/>
      <c r="Q47" s="48"/>
      <c r="R47" s="48"/>
      <c r="S47" s="48"/>
      <c r="T47" s="48"/>
      <c r="U47" s="48"/>
    </row>
    <row r="48" spans="1:21" ht="30.75" customHeight="1" x14ac:dyDescent="0.15">
      <c r="A48" s="48"/>
      <c r="B48" s="1219"/>
      <c r="C48" s="1220"/>
      <c r="D48" s="62"/>
      <c r="E48" s="1225" t="s">
        <v>15</v>
      </c>
      <c r="F48" s="1225"/>
      <c r="G48" s="1225"/>
      <c r="H48" s="1225"/>
      <c r="I48" s="1225"/>
      <c r="J48" s="1226"/>
      <c r="K48" s="63">
        <v>249</v>
      </c>
      <c r="L48" s="64">
        <v>228</v>
      </c>
      <c r="M48" s="64">
        <v>239</v>
      </c>
      <c r="N48" s="64">
        <v>187</v>
      </c>
      <c r="O48" s="65">
        <v>205</v>
      </c>
      <c r="P48" s="48"/>
      <c r="Q48" s="48"/>
      <c r="R48" s="48"/>
      <c r="S48" s="48"/>
      <c r="T48" s="48"/>
      <c r="U48" s="48"/>
    </row>
    <row r="49" spans="1:21" ht="30.75" customHeight="1" x14ac:dyDescent="0.15">
      <c r="A49" s="48"/>
      <c r="B49" s="1219"/>
      <c r="C49" s="1220"/>
      <c r="D49" s="62"/>
      <c r="E49" s="1225" t="s">
        <v>16</v>
      </c>
      <c r="F49" s="1225"/>
      <c r="G49" s="1225"/>
      <c r="H49" s="1225"/>
      <c r="I49" s="1225"/>
      <c r="J49" s="1226"/>
      <c r="K49" s="63">
        <v>37</v>
      </c>
      <c r="L49" s="64">
        <v>36</v>
      </c>
      <c r="M49" s="64">
        <v>38</v>
      </c>
      <c r="N49" s="64">
        <v>34</v>
      </c>
      <c r="O49" s="65">
        <v>36</v>
      </c>
      <c r="P49" s="48"/>
      <c r="Q49" s="48"/>
      <c r="R49" s="48"/>
      <c r="S49" s="48"/>
      <c r="T49" s="48"/>
      <c r="U49" s="48"/>
    </row>
    <row r="50" spans="1:21" ht="30.75" customHeight="1" x14ac:dyDescent="0.15">
      <c r="A50" s="48"/>
      <c r="B50" s="1219"/>
      <c r="C50" s="1220"/>
      <c r="D50" s="62"/>
      <c r="E50" s="1225" t="s">
        <v>17</v>
      </c>
      <c r="F50" s="1225"/>
      <c r="G50" s="1225"/>
      <c r="H50" s="1225"/>
      <c r="I50" s="1225"/>
      <c r="J50" s="1226"/>
      <c r="K50" s="63">
        <v>40</v>
      </c>
      <c r="L50" s="64">
        <v>40</v>
      </c>
      <c r="M50" s="64">
        <v>40</v>
      </c>
      <c r="N50" s="64">
        <v>32</v>
      </c>
      <c r="O50" s="65">
        <v>15</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515</v>
      </c>
      <c r="L51" s="64" t="s">
        <v>515</v>
      </c>
      <c r="M51" s="64" t="s">
        <v>515</v>
      </c>
      <c r="N51" s="64" t="s">
        <v>515</v>
      </c>
      <c r="O51" s="65" t="s">
        <v>515</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385</v>
      </c>
      <c r="L52" s="64">
        <v>367</v>
      </c>
      <c r="M52" s="64">
        <v>365</v>
      </c>
      <c r="N52" s="64">
        <v>354</v>
      </c>
      <c r="O52" s="65">
        <v>336</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314</v>
      </c>
      <c r="L53" s="69">
        <v>316</v>
      </c>
      <c r="M53" s="69">
        <v>343</v>
      </c>
      <c r="N53" s="69">
        <v>292</v>
      </c>
      <c r="O53" s="70">
        <v>307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JB9y7qAd+NuqMMlO6ushiVZVYCDapewiv7yCki1qNGtEl7zfQ1rzeGE4t99YqzgoHH7CvnmCPkUMFARDqgdHg==" saltValue="3r43XDMn1/DWC3TMFQCN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90" zoomScaleNormal="90" zoomScaleSheetLayoutView="100" workbookViewId="0">
      <selection activeCell="R54" sqref="R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3" t="s">
        <v>30</v>
      </c>
      <c r="C41" s="1244"/>
      <c r="D41" s="102"/>
      <c r="E41" s="1249" t="s">
        <v>31</v>
      </c>
      <c r="F41" s="1249"/>
      <c r="G41" s="1249"/>
      <c r="H41" s="1250"/>
      <c r="I41" s="103">
        <v>3074</v>
      </c>
      <c r="J41" s="104">
        <v>3088</v>
      </c>
      <c r="K41" s="104">
        <v>3027</v>
      </c>
      <c r="L41" s="104">
        <v>3051</v>
      </c>
      <c r="M41" s="105">
        <v>3046</v>
      </c>
    </row>
    <row r="42" spans="2:13" ht="27.75" customHeight="1" x14ac:dyDescent="0.15">
      <c r="B42" s="1245"/>
      <c r="C42" s="1246"/>
      <c r="D42" s="106"/>
      <c r="E42" s="1251" t="s">
        <v>32</v>
      </c>
      <c r="F42" s="1251"/>
      <c r="G42" s="1251"/>
      <c r="H42" s="1252"/>
      <c r="I42" s="107">
        <v>160</v>
      </c>
      <c r="J42" s="108">
        <v>123</v>
      </c>
      <c r="K42" s="108">
        <v>83</v>
      </c>
      <c r="L42" s="108">
        <v>126</v>
      </c>
      <c r="M42" s="109">
        <v>111</v>
      </c>
    </row>
    <row r="43" spans="2:13" ht="27.75" customHeight="1" x14ac:dyDescent="0.15">
      <c r="B43" s="1245"/>
      <c r="C43" s="1246"/>
      <c r="D43" s="106"/>
      <c r="E43" s="1251" t="s">
        <v>33</v>
      </c>
      <c r="F43" s="1251"/>
      <c r="G43" s="1251"/>
      <c r="H43" s="1252"/>
      <c r="I43" s="107">
        <v>2555</v>
      </c>
      <c r="J43" s="108">
        <v>2326</v>
      </c>
      <c r="K43" s="108">
        <v>2187</v>
      </c>
      <c r="L43" s="108">
        <v>1869</v>
      </c>
      <c r="M43" s="109">
        <v>1692</v>
      </c>
    </row>
    <row r="44" spans="2:13" ht="27.75" customHeight="1" x14ac:dyDescent="0.15">
      <c r="B44" s="1245"/>
      <c r="C44" s="1246"/>
      <c r="D44" s="106"/>
      <c r="E44" s="1251" t="s">
        <v>34</v>
      </c>
      <c r="F44" s="1251"/>
      <c r="G44" s="1251"/>
      <c r="H44" s="1252"/>
      <c r="I44" s="107">
        <v>249</v>
      </c>
      <c r="J44" s="108">
        <v>229</v>
      </c>
      <c r="K44" s="108">
        <v>206</v>
      </c>
      <c r="L44" s="108">
        <v>189</v>
      </c>
      <c r="M44" s="109">
        <v>177</v>
      </c>
    </row>
    <row r="45" spans="2:13" ht="27.75" customHeight="1" x14ac:dyDescent="0.15">
      <c r="B45" s="1245"/>
      <c r="C45" s="1246"/>
      <c r="D45" s="106"/>
      <c r="E45" s="1251" t="s">
        <v>35</v>
      </c>
      <c r="F45" s="1251"/>
      <c r="G45" s="1251"/>
      <c r="H45" s="1252"/>
      <c r="I45" s="107">
        <v>726</v>
      </c>
      <c r="J45" s="108">
        <v>699</v>
      </c>
      <c r="K45" s="108">
        <v>767</v>
      </c>
      <c r="L45" s="108">
        <v>735</v>
      </c>
      <c r="M45" s="109">
        <v>658</v>
      </c>
    </row>
    <row r="46" spans="2:13" ht="27.75" customHeight="1" x14ac:dyDescent="0.15">
      <c r="B46" s="1245"/>
      <c r="C46" s="1246"/>
      <c r="D46" s="110"/>
      <c r="E46" s="1251" t="s">
        <v>36</v>
      </c>
      <c r="F46" s="1251"/>
      <c r="G46" s="1251"/>
      <c r="H46" s="1252"/>
      <c r="I46" s="107" t="s">
        <v>515</v>
      </c>
      <c r="J46" s="108" t="s">
        <v>515</v>
      </c>
      <c r="K46" s="108" t="s">
        <v>515</v>
      </c>
      <c r="L46" s="108" t="s">
        <v>515</v>
      </c>
      <c r="M46" s="109" t="s">
        <v>515</v>
      </c>
    </row>
    <row r="47" spans="2:13" ht="27.75" customHeight="1" x14ac:dyDescent="0.15">
      <c r="B47" s="1245"/>
      <c r="C47" s="1246"/>
      <c r="D47" s="111"/>
      <c r="E47" s="1253" t="s">
        <v>37</v>
      </c>
      <c r="F47" s="1254"/>
      <c r="G47" s="1254"/>
      <c r="H47" s="1255"/>
      <c r="I47" s="107" t="s">
        <v>515</v>
      </c>
      <c r="J47" s="108" t="s">
        <v>515</v>
      </c>
      <c r="K47" s="108" t="s">
        <v>515</v>
      </c>
      <c r="L47" s="108" t="s">
        <v>515</v>
      </c>
      <c r="M47" s="109" t="s">
        <v>515</v>
      </c>
    </row>
    <row r="48" spans="2:13" ht="27.75" customHeight="1" x14ac:dyDescent="0.15">
      <c r="B48" s="1245"/>
      <c r="C48" s="1246"/>
      <c r="D48" s="106"/>
      <c r="E48" s="1251" t="s">
        <v>38</v>
      </c>
      <c r="F48" s="1251"/>
      <c r="G48" s="1251"/>
      <c r="H48" s="1252"/>
      <c r="I48" s="107" t="s">
        <v>515</v>
      </c>
      <c r="J48" s="108" t="s">
        <v>515</v>
      </c>
      <c r="K48" s="108" t="s">
        <v>515</v>
      </c>
      <c r="L48" s="108" t="s">
        <v>515</v>
      </c>
      <c r="M48" s="109" t="s">
        <v>515</v>
      </c>
    </row>
    <row r="49" spans="2:13" ht="27.75" customHeight="1" x14ac:dyDescent="0.15">
      <c r="B49" s="1247"/>
      <c r="C49" s="1248"/>
      <c r="D49" s="106"/>
      <c r="E49" s="1251" t="s">
        <v>39</v>
      </c>
      <c r="F49" s="1251"/>
      <c r="G49" s="1251"/>
      <c r="H49" s="1252"/>
      <c r="I49" s="107" t="s">
        <v>515</v>
      </c>
      <c r="J49" s="108" t="s">
        <v>515</v>
      </c>
      <c r="K49" s="108" t="s">
        <v>515</v>
      </c>
      <c r="L49" s="108" t="s">
        <v>515</v>
      </c>
      <c r="M49" s="109" t="s">
        <v>515</v>
      </c>
    </row>
    <row r="50" spans="2:13" ht="27.75" customHeight="1" x14ac:dyDescent="0.15">
      <c r="B50" s="1256" t="s">
        <v>40</v>
      </c>
      <c r="C50" s="1257"/>
      <c r="D50" s="112"/>
      <c r="E50" s="1251" t="s">
        <v>41</v>
      </c>
      <c r="F50" s="1251"/>
      <c r="G50" s="1251"/>
      <c r="H50" s="1252"/>
      <c r="I50" s="107">
        <v>453</v>
      </c>
      <c r="J50" s="108">
        <v>398</v>
      </c>
      <c r="K50" s="108">
        <v>483</v>
      </c>
      <c r="L50" s="108">
        <v>449</v>
      </c>
      <c r="M50" s="109">
        <v>537</v>
      </c>
    </row>
    <row r="51" spans="2:13" ht="27.75" customHeight="1" x14ac:dyDescent="0.15">
      <c r="B51" s="1245"/>
      <c r="C51" s="1246"/>
      <c r="D51" s="106"/>
      <c r="E51" s="1251" t="s">
        <v>42</v>
      </c>
      <c r="F51" s="1251"/>
      <c r="G51" s="1251"/>
      <c r="H51" s="1252"/>
      <c r="I51" s="107" t="s">
        <v>515</v>
      </c>
      <c r="J51" s="108" t="s">
        <v>515</v>
      </c>
      <c r="K51" s="108" t="s">
        <v>515</v>
      </c>
      <c r="L51" s="108" t="s">
        <v>515</v>
      </c>
      <c r="M51" s="109" t="s">
        <v>515</v>
      </c>
    </row>
    <row r="52" spans="2:13" ht="27.75" customHeight="1" x14ac:dyDescent="0.15">
      <c r="B52" s="1247"/>
      <c r="C52" s="1248"/>
      <c r="D52" s="106"/>
      <c r="E52" s="1251" t="s">
        <v>43</v>
      </c>
      <c r="F52" s="1251"/>
      <c r="G52" s="1251"/>
      <c r="H52" s="1252"/>
      <c r="I52" s="107">
        <v>3933</v>
      </c>
      <c r="J52" s="108">
        <v>3890</v>
      </c>
      <c r="K52" s="108">
        <v>3814</v>
      </c>
      <c r="L52" s="108">
        <v>3795</v>
      </c>
      <c r="M52" s="109">
        <v>3852</v>
      </c>
    </row>
    <row r="53" spans="2:13" ht="27.75" customHeight="1" thickBot="1" x14ac:dyDescent="0.2">
      <c r="B53" s="1258" t="s">
        <v>44</v>
      </c>
      <c r="C53" s="1259"/>
      <c r="D53" s="113"/>
      <c r="E53" s="1260" t="s">
        <v>45</v>
      </c>
      <c r="F53" s="1260"/>
      <c r="G53" s="1260"/>
      <c r="H53" s="1261"/>
      <c r="I53" s="114">
        <v>2378</v>
      </c>
      <c r="J53" s="115">
        <v>2175</v>
      </c>
      <c r="K53" s="115">
        <v>1972</v>
      </c>
      <c r="L53" s="115">
        <v>1726</v>
      </c>
      <c r="M53" s="116">
        <v>1296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Gs1kFY3DS2Wu3TDI8TnSXqm2RpmiVoNhqXyAijvMhQ+ae41dgcoP5ZIY+aQhtMdVkiuOiQf/EMEN9GZ/0F5sew==" saltValue="xEX+OS/BbCDb6Osge8nn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70" t="s">
        <v>48</v>
      </c>
      <c r="D55" s="1270"/>
      <c r="E55" s="1271"/>
      <c r="F55" s="128">
        <v>312</v>
      </c>
      <c r="G55" s="128">
        <v>322</v>
      </c>
      <c r="H55" s="129">
        <v>322</v>
      </c>
    </row>
    <row r="56" spans="2:8" ht="52.5" customHeight="1" x14ac:dyDescent="0.15">
      <c r="B56" s="130"/>
      <c r="C56" s="1272" t="s">
        <v>49</v>
      </c>
      <c r="D56" s="1272"/>
      <c r="E56" s="1273"/>
      <c r="F56" s="131">
        <v>13</v>
      </c>
      <c r="G56" s="131">
        <v>13</v>
      </c>
      <c r="H56" s="132">
        <v>13</v>
      </c>
    </row>
    <row r="57" spans="2:8" ht="53.25" customHeight="1" x14ac:dyDescent="0.15">
      <c r="B57" s="130"/>
      <c r="C57" s="1274" t="s">
        <v>50</v>
      </c>
      <c r="D57" s="1274"/>
      <c r="E57" s="1275"/>
      <c r="F57" s="133">
        <v>157</v>
      </c>
      <c r="G57" s="133">
        <v>113</v>
      </c>
      <c r="H57" s="134">
        <v>201</v>
      </c>
    </row>
    <row r="58" spans="2:8" ht="45.75" customHeight="1" x14ac:dyDescent="0.15">
      <c r="B58" s="135"/>
      <c r="C58" s="1262" t="s">
        <v>596</v>
      </c>
      <c r="D58" s="1263"/>
      <c r="E58" s="1264"/>
      <c r="F58" s="136">
        <v>106</v>
      </c>
      <c r="G58" s="136">
        <v>60</v>
      </c>
      <c r="H58" s="137">
        <v>167</v>
      </c>
    </row>
    <row r="59" spans="2:8" ht="45.75" customHeight="1" x14ac:dyDescent="0.15">
      <c r="B59" s="135"/>
      <c r="C59" s="1262" t="s">
        <v>597</v>
      </c>
      <c r="D59" s="1263"/>
      <c r="E59" s="1264"/>
      <c r="F59" s="136">
        <v>6</v>
      </c>
      <c r="G59" s="136">
        <v>8</v>
      </c>
      <c r="H59" s="137">
        <v>10</v>
      </c>
    </row>
    <row r="60" spans="2:8" ht="45.75" customHeight="1" x14ac:dyDescent="0.15">
      <c r="B60" s="135"/>
      <c r="C60" s="1262" t="s">
        <v>598</v>
      </c>
      <c r="D60" s="1263"/>
      <c r="E60" s="1264"/>
      <c r="F60" s="136">
        <v>10</v>
      </c>
      <c r="G60" s="136">
        <v>10</v>
      </c>
      <c r="H60" s="137">
        <v>10</v>
      </c>
    </row>
    <row r="61" spans="2:8" ht="45.75" customHeight="1" x14ac:dyDescent="0.15">
      <c r="B61" s="135"/>
      <c r="C61" s="1262" t="s">
        <v>599</v>
      </c>
      <c r="D61" s="1263"/>
      <c r="E61" s="1264"/>
      <c r="F61" s="136">
        <v>4</v>
      </c>
      <c r="G61" s="136">
        <v>4</v>
      </c>
      <c r="H61" s="137">
        <v>4</v>
      </c>
    </row>
    <row r="62" spans="2:8" ht="45.75" customHeight="1" thickBot="1" x14ac:dyDescent="0.2">
      <c r="B62" s="138"/>
      <c r="C62" s="1265" t="s">
        <v>600</v>
      </c>
      <c r="D62" s="1266"/>
      <c r="E62" s="1267"/>
      <c r="F62" s="139">
        <v>4</v>
      </c>
      <c r="G62" s="139">
        <v>4</v>
      </c>
      <c r="H62" s="140">
        <v>4</v>
      </c>
    </row>
    <row r="63" spans="2:8" ht="52.5" customHeight="1" thickBot="1" x14ac:dyDescent="0.2">
      <c r="B63" s="141"/>
      <c r="C63" s="1268" t="s">
        <v>51</v>
      </c>
      <c r="D63" s="1268"/>
      <c r="E63" s="1269"/>
      <c r="F63" s="142">
        <v>483</v>
      </c>
      <c r="G63" s="142">
        <v>449</v>
      </c>
      <c r="H63" s="143">
        <v>537</v>
      </c>
    </row>
    <row r="64" spans="2:8" ht="15" customHeight="1" x14ac:dyDescent="0.15"/>
  </sheetData>
  <sheetProtection algorithmName="SHA-512" hashValue="BqOZYCq/lEcdMpmour/tzwDkJcVU+HkNPKidkT5/uxwBX0o/QO+wOmRxQFhXgeqSSXqnsoRN5smKTie1H4xAfA==" saltValue="S1d6VJzwgQYSmk78/UQp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9B7D-D187-437F-99BC-BD328011F772}">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602</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603</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604</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605</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5">
        <v>110</v>
      </c>
      <c r="BQ51" s="1315"/>
      <c r="BR51" s="1315"/>
      <c r="BS51" s="1315"/>
      <c r="BT51" s="1315"/>
      <c r="BU51" s="1315"/>
      <c r="BV51" s="1315"/>
      <c r="BW51" s="1315"/>
      <c r="BX51" s="1315">
        <v>100.3</v>
      </c>
      <c r="BY51" s="1315"/>
      <c r="BZ51" s="1315"/>
      <c r="CA51" s="1315"/>
      <c r="CB51" s="1315"/>
      <c r="CC51" s="1315"/>
      <c r="CD51" s="1315"/>
      <c r="CE51" s="1315"/>
      <c r="CF51" s="1315">
        <v>89.4</v>
      </c>
      <c r="CG51" s="1315"/>
      <c r="CH51" s="1315"/>
      <c r="CI51" s="1315"/>
      <c r="CJ51" s="1315"/>
      <c r="CK51" s="1315"/>
      <c r="CL51" s="1315"/>
      <c r="CM51" s="1315"/>
      <c r="CN51" s="1315">
        <v>79.599999999999994</v>
      </c>
      <c r="CO51" s="1315"/>
      <c r="CP51" s="1315"/>
      <c r="CQ51" s="1315"/>
      <c r="CR51" s="1315"/>
      <c r="CS51" s="1315"/>
      <c r="CT51" s="1315"/>
      <c r="CU51" s="1315"/>
      <c r="CV51" s="1315">
        <v>55.8</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15">
        <v>63.9</v>
      </c>
      <c r="BQ53" s="1315"/>
      <c r="BR53" s="1315"/>
      <c r="BS53" s="1315"/>
      <c r="BT53" s="1315"/>
      <c r="BU53" s="1315"/>
      <c r="BV53" s="1315"/>
      <c r="BW53" s="1315"/>
      <c r="BX53" s="1315">
        <v>64.400000000000006</v>
      </c>
      <c r="BY53" s="1315"/>
      <c r="BZ53" s="1315"/>
      <c r="CA53" s="1315"/>
      <c r="CB53" s="1315"/>
      <c r="CC53" s="1315"/>
      <c r="CD53" s="1315"/>
      <c r="CE53" s="1315"/>
      <c r="CF53" s="1315">
        <v>65.400000000000006</v>
      </c>
      <c r="CG53" s="1315"/>
      <c r="CH53" s="1315"/>
      <c r="CI53" s="1315"/>
      <c r="CJ53" s="1315"/>
      <c r="CK53" s="1315"/>
      <c r="CL53" s="1315"/>
      <c r="CM53" s="1315"/>
      <c r="CN53" s="1315">
        <v>66.5</v>
      </c>
      <c r="CO53" s="1315"/>
      <c r="CP53" s="1315"/>
      <c r="CQ53" s="1315"/>
      <c r="CR53" s="1315"/>
      <c r="CS53" s="1315"/>
      <c r="CT53" s="1315"/>
      <c r="CU53" s="1315"/>
      <c r="CV53" s="1315">
        <v>66.599999999999994</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609</v>
      </c>
      <c r="AO55" s="1310"/>
      <c r="AP55" s="1310"/>
      <c r="AQ55" s="1310"/>
      <c r="AR55" s="1310"/>
      <c r="AS55" s="1310"/>
      <c r="AT55" s="1310"/>
      <c r="AU55" s="1310"/>
      <c r="AV55" s="1310"/>
      <c r="AW55" s="1310"/>
      <c r="AX55" s="1310"/>
      <c r="AY55" s="1310"/>
      <c r="AZ55" s="1310"/>
      <c r="BA55" s="1310"/>
      <c r="BB55" s="1314" t="s">
        <v>607</v>
      </c>
      <c r="BC55" s="1314"/>
      <c r="BD55" s="1314"/>
      <c r="BE55" s="1314"/>
      <c r="BF55" s="1314"/>
      <c r="BG55" s="1314"/>
      <c r="BH55" s="1314"/>
      <c r="BI55" s="1314"/>
      <c r="BJ55" s="1314"/>
      <c r="BK55" s="1314"/>
      <c r="BL55" s="1314"/>
      <c r="BM55" s="1314"/>
      <c r="BN55" s="1314"/>
      <c r="BO55" s="1314"/>
      <c r="BP55" s="1315">
        <v>0</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608</v>
      </c>
      <c r="BC57" s="1314"/>
      <c r="BD57" s="1314"/>
      <c r="BE57" s="1314"/>
      <c r="BF57" s="1314"/>
      <c r="BG57" s="1314"/>
      <c r="BH57" s="1314"/>
      <c r="BI57" s="1314"/>
      <c r="BJ57" s="1314"/>
      <c r="BK57" s="1314"/>
      <c r="BL57" s="1314"/>
      <c r="BM57" s="1314"/>
      <c r="BN57" s="1314"/>
      <c r="BO57" s="1314"/>
      <c r="BP57" s="1315">
        <v>58.6</v>
      </c>
      <c r="BQ57" s="1315"/>
      <c r="BR57" s="1315"/>
      <c r="BS57" s="1315"/>
      <c r="BT57" s="1315"/>
      <c r="BU57" s="1315"/>
      <c r="BV57" s="1315"/>
      <c r="BW57" s="1315"/>
      <c r="BX57" s="1315">
        <v>59.1</v>
      </c>
      <c r="BY57" s="1315"/>
      <c r="BZ57" s="1315"/>
      <c r="CA57" s="1315"/>
      <c r="CB57" s="1315"/>
      <c r="CC57" s="1315"/>
      <c r="CD57" s="1315"/>
      <c r="CE57" s="1315"/>
      <c r="CF57" s="1315">
        <v>61.2</v>
      </c>
      <c r="CG57" s="1315"/>
      <c r="CH57" s="1315"/>
      <c r="CI57" s="1315"/>
      <c r="CJ57" s="1315"/>
      <c r="CK57" s="1315"/>
      <c r="CL57" s="1315"/>
      <c r="CM57" s="1315"/>
      <c r="CN57" s="1315">
        <v>62.9</v>
      </c>
      <c r="CO57" s="1315"/>
      <c r="CP57" s="1315"/>
      <c r="CQ57" s="1315"/>
      <c r="CR57" s="1315"/>
      <c r="CS57" s="1315"/>
      <c r="CT57" s="1315"/>
      <c r="CU57" s="1315"/>
      <c r="CV57" s="1315">
        <v>64.2</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610</v>
      </c>
    </row>
    <row r="64" spans="1:109" x14ac:dyDescent="0.15">
      <c r="B64" s="1285"/>
      <c r="G64" s="1292"/>
      <c r="I64" s="1325"/>
      <c r="J64" s="1325"/>
      <c r="K64" s="1325"/>
      <c r="L64" s="1325"/>
      <c r="M64" s="1325"/>
      <c r="N64" s="1326"/>
      <c r="AM64" s="1292"/>
      <c r="AN64" s="1292" t="s">
        <v>603</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611</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0"/>
      <c r="I71" s="1331"/>
      <c r="J71" s="1328"/>
      <c r="K71" s="1328"/>
      <c r="L71" s="1329"/>
      <c r="M71" s="1328"/>
      <c r="N71" s="1329"/>
      <c r="AM71" s="1330"/>
      <c r="AN71" s="1278" t="s">
        <v>605</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x14ac:dyDescent="0.15">
      <c r="B73" s="1285"/>
      <c r="G73" s="1311"/>
      <c r="H73" s="1311"/>
      <c r="I73" s="1311"/>
      <c r="J73" s="1311"/>
      <c r="K73" s="1332"/>
      <c r="L73" s="1332"/>
      <c r="M73" s="1332"/>
      <c r="N73" s="1332"/>
      <c r="AM73" s="1303"/>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5">
        <v>110</v>
      </c>
      <c r="BQ73" s="1315"/>
      <c r="BR73" s="1315"/>
      <c r="BS73" s="1315"/>
      <c r="BT73" s="1315"/>
      <c r="BU73" s="1315"/>
      <c r="BV73" s="1315"/>
      <c r="BW73" s="1315"/>
      <c r="BX73" s="1315">
        <v>100.3</v>
      </c>
      <c r="BY73" s="1315"/>
      <c r="BZ73" s="1315"/>
      <c r="CA73" s="1315"/>
      <c r="CB73" s="1315"/>
      <c r="CC73" s="1315"/>
      <c r="CD73" s="1315"/>
      <c r="CE73" s="1315"/>
      <c r="CF73" s="1315">
        <v>89.4</v>
      </c>
      <c r="CG73" s="1315"/>
      <c r="CH73" s="1315"/>
      <c r="CI73" s="1315"/>
      <c r="CJ73" s="1315"/>
      <c r="CK73" s="1315"/>
      <c r="CL73" s="1315"/>
      <c r="CM73" s="1315"/>
      <c r="CN73" s="1315">
        <v>79.599999999999994</v>
      </c>
      <c r="CO73" s="1315"/>
      <c r="CP73" s="1315"/>
      <c r="CQ73" s="1315"/>
      <c r="CR73" s="1315"/>
      <c r="CS73" s="1315"/>
      <c r="CT73" s="1315"/>
      <c r="CU73" s="1315"/>
      <c r="CV73" s="1315">
        <v>55.8</v>
      </c>
      <c r="CW73" s="1315"/>
      <c r="CX73" s="1315"/>
      <c r="CY73" s="1315"/>
      <c r="CZ73" s="1315"/>
      <c r="DA73" s="1315"/>
      <c r="DB73" s="1315"/>
      <c r="DC73" s="1315"/>
    </row>
    <row r="74" spans="2:107" x14ac:dyDescent="0.15">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5">
        <v>13.8</v>
      </c>
      <c r="BQ75" s="1315"/>
      <c r="BR75" s="1315"/>
      <c r="BS75" s="1315"/>
      <c r="BT75" s="1315"/>
      <c r="BU75" s="1315"/>
      <c r="BV75" s="1315"/>
      <c r="BW75" s="1315"/>
      <c r="BX75" s="1315">
        <v>14.3</v>
      </c>
      <c r="BY75" s="1315"/>
      <c r="BZ75" s="1315"/>
      <c r="CA75" s="1315"/>
      <c r="CB75" s="1315"/>
      <c r="CC75" s="1315"/>
      <c r="CD75" s="1315"/>
      <c r="CE75" s="1315"/>
      <c r="CF75" s="1315">
        <v>14.8</v>
      </c>
      <c r="CG75" s="1315"/>
      <c r="CH75" s="1315"/>
      <c r="CI75" s="1315"/>
      <c r="CJ75" s="1315"/>
      <c r="CK75" s="1315"/>
      <c r="CL75" s="1315"/>
      <c r="CM75" s="1315"/>
      <c r="CN75" s="1315">
        <v>14.5</v>
      </c>
      <c r="CO75" s="1315"/>
      <c r="CP75" s="1315"/>
      <c r="CQ75" s="1315"/>
      <c r="CR75" s="1315"/>
      <c r="CS75" s="1315"/>
      <c r="CT75" s="1315"/>
      <c r="CU75" s="1315"/>
      <c r="CV75" s="1315">
        <v>14</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2"/>
      <c r="L77" s="1332"/>
      <c r="M77" s="1332"/>
      <c r="N77" s="1332"/>
      <c r="AN77" s="1310" t="s">
        <v>609</v>
      </c>
      <c r="AO77" s="1310"/>
      <c r="AP77" s="1310"/>
      <c r="AQ77" s="1310"/>
      <c r="AR77" s="1310"/>
      <c r="AS77" s="1310"/>
      <c r="AT77" s="1310"/>
      <c r="AU77" s="1310"/>
      <c r="AV77" s="1310"/>
      <c r="AW77" s="1310"/>
      <c r="AX77" s="1310"/>
      <c r="AY77" s="1310"/>
      <c r="AZ77" s="1310"/>
      <c r="BA77" s="1310"/>
      <c r="BB77" s="1314" t="s">
        <v>607</v>
      </c>
      <c r="BC77" s="1314"/>
      <c r="BD77" s="1314"/>
      <c r="BE77" s="1314"/>
      <c r="BF77" s="1314"/>
      <c r="BG77" s="1314"/>
      <c r="BH77" s="1314"/>
      <c r="BI77" s="1314"/>
      <c r="BJ77" s="1314"/>
      <c r="BK77" s="1314"/>
      <c r="BL77" s="1314"/>
      <c r="BM77" s="1314"/>
      <c r="BN77" s="1314"/>
      <c r="BO77" s="1314"/>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612</v>
      </c>
      <c r="BC79" s="1314"/>
      <c r="BD79" s="1314"/>
      <c r="BE79" s="1314"/>
      <c r="BF79" s="1314"/>
      <c r="BG79" s="1314"/>
      <c r="BH79" s="1314"/>
      <c r="BI79" s="1314"/>
      <c r="BJ79" s="1314"/>
      <c r="BK79" s="1314"/>
      <c r="BL79" s="1314"/>
      <c r="BM79" s="1314"/>
      <c r="BN79" s="1314"/>
      <c r="BO79" s="1314"/>
      <c r="BP79" s="1315">
        <v>7.3</v>
      </c>
      <c r="BQ79" s="1315"/>
      <c r="BR79" s="1315"/>
      <c r="BS79" s="1315"/>
      <c r="BT79" s="1315"/>
      <c r="BU79" s="1315"/>
      <c r="BV79" s="1315"/>
      <c r="BW79" s="1315"/>
      <c r="BX79" s="1315">
        <v>7.2</v>
      </c>
      <c r="BY79" s="1315"/>
      <c r="BZ79" s="1315"/>
      <c r="CA79" s="1315"/>
      <c r="CB79" s="1315"/>
      <c r="CC79" s="1315"/>
      <c r="CD79" s="1315"/>
      <c r="CE79" s="1315"/>
      <c r="CF79" s="1315">
        <v>7.2</v>
      </c>
      <c r="CG79" s="1315"/>
      <c r="CH79" s="1315"/>
      <c r="CI79" s="1315"/>
      <c r="CJ79" s="1315"/>
      <c r="CK79" s="1315"/>
      <c r="CL79" s="1315"/>
      <c r="CM79" s="1315"/>
      <c r="CN79" s="1315">
        <v>7.7</v>
      </c>
      <c r="CO79" s="1315"/>
      <c r="CP79" s="1315"/>
      <c r="CQ79" s="1315"/>
      <c r="CR79" s="1315"/>
      <c r="CS79" s="1315"/>
      <c r="CT79" s="1315"/>
      <c r="CU79" s="1315"/>
      <c r="CV79" s="1315">
        <v>8</v>
      </c>
      <c r="CW79" s="1315"/>
      <c r="CX79" s="1315"/>
      <c r="CY79" s="1315"/>
      <c r="CZ79" s="1315"/>
      <c r="DA79" s="1315"/>
      <c r="DB79" s="1315"/>
      <c r="DC79" s="1315"/>
    </row>
    <row r="80" spans="2:107" x14ac:dyDescent="0.15">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5"/>
      <c r="AQ87" s="1335"/>
      <c r="BC87" s="1335"/>
      <c r="BO87" s="1335"/>
      <c r="CA87" s="1335"/>
      <c r="CM87" s="1335"/>
      <c r="CY87" s="1335"/>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UHzv6NAE06MP38crbsG/ifwBP5DiQT2IweVtxqYfiP2c3vK71LOfEe95/u99JKKh3Z91h839kQh8S1WVsM7jOw==" saltValue="U6jFgNUP3olwUzzgaSKn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2DE2-40DC-4540-B536-247735C92E2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3pzg4QBPI/AsIS7XjGZNegSP1B0FWX27L9PHUKYafxQ/33/8jAXnHAoVJGf7Z5P5daltOREWlcXs5at6Cfewaw==" saltValue="fjI8WThDAjE5NXWAJVBG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F0BB-E38F-4223-8635-D1390D1D319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ntSGWjRk0+PQb3S26OH+PetQPqxTbKdLEpB7Y3ir3AHgxd55ZJBRmDHM3JvMsEpE/L4G5Bh1Tlml516bNeeRjA==" saltValue="BS2n1UX6DXx7CqdUgzSP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66116</v>
      </c>
      <c r="E3" s="162"/>
      <c r="F3" s="163">
        <v>138651</v>
      </c>
      <c r="G3" s="164"/>
      <c r="H3" s="165"/>
    </row>
    <row r="4" spans="1:8" x14ac:dyDescent="0.15">
      <c r="A4" s="166"/>
      <c r="B4" s="167"/>
      <c r="C4" s="168"/>
      <c r="D4" s="169">
        <v>17710</v>
      </c>
      <c r="E4" s="170"/>
      <c r="F4" s="171">
        <v>71211</v>
      </c>
      <c r="G4" s="172"/>
      <c r="H4" s="173"/>
    </row>
    <row r="5" spans="1:8" x14ac:dyDescent="0.15">
      <c r="A5" s="154" t="s">
        <v>549</v>
      </c>
      <c r="B5" s="159"/>
      <c r="C5" s="160"/>
      <c r="D5" s="161">
        <v>62985</v>
      </c>
      <c r="E5" s="162"/>
      <c r="F5" s="163">
        <v>122882</v>
      </c>
      <c r="G5" s="164"/>
      <c r="H5" s="165"/>
    </row>
    <row r="6" spans="1:8" x14ac:dyDescent="0.15">
      <c r="A6" s="166"/>
      <c r="B6" s="167"/>
      <c r="C6" s="168"/>
      <c r="D6" s="169">
        <v>11887</v>
      </c>
      <c r="E6" s="170"/>
      <c r="F6" s="171">
        <v>65785</v>
      </c>
      <c r="G6" s="172"/>
      <c r="H6" s="173"/>
    </row>
    <row r="7" spans="1:8" x14ac:dyDescent="0.15">
      <c r="A7" s="154" t="s">
        <v>550</v>
      </c>
      <c r="B7" s="159"/>
      <c r="C7" s="160"/>
      <c r="D7" s="161">
        <v>49645</v>
      </c>
      <c r="E7" s="162"/>
      <c r="F7" s="163">
        <v>114790</v>
      </c>
      <c r="G7" s="164"/>
      <c r="H7" s="165"/>
    </row>
    <row r="8" spans="1:8" x14ac:dyDescent="0.15">
      <c r="A8" s="166"/>
      <c r="B8" s="167"/>
      <c r="C8" s="168"/>
      <c r="D8" s="169">
        <v>21274</v>
      </c>
      <c r="E8" s="170"/>
      <c r="F8" s="171">
        <v>55601</v>
      </c>
      <c r="G8" s="172"/>
      <c r="H8" s="173"/>
    </row>
    <row r="9" spans="1:8" x14ac:dyDescent="0.15">
      <c r="A9" s="154" t="s">
        <v>551</v>
      </c>
      <c r="B9" s="159"/>
      <c r="C9" s="160"/>
      <c r="D9" s="161">
        <v>89002</v>
      </c>
      <c r="E9" s="162"/>
      <c r="F9" s="163">
        <v>126262</v>
      </c>
      <c r="G9" s="164"/>
      <c r="H9" s="165"/>
    </row>
    <row r="10" spans="1:8" x14ac:dyDescent="0.15">
      <c r="A10" s="166"/>
      <c r="B10" s="167"/>
      <c r="C10" s="168"/>
      <c r="D10" s="169">
        <v>18532</v>
      </c>
      <c r="E10" s="170"/>
      <c r="F10" s="171">
        <v>56769</v>
      </c>
      <c r="G10" s="172"/>
      <c r="H10" s="173"/>
    </row>
    <row r="11" spans="1:8" x14ac:dyDescent="0.15">
      <c r="A11" s="154" t="s">
        <v>552</v>
      </c>
      <c r="B11" s="159"/>
      <c r="C11" s="160"/>
      <c r="D11" s="161">
        <v>72195</v>
      </c>
      <c r="E11" s="162"/>
      <c r="F11" s="163">
        <v>126525</v>
      </c>
      <c r="G11" s="164"/>
      <c r="H11" s="165"/>
    </row>
    <row r="12" spans="1:8" x14ac:dyDescent="0.15">
      <c r="A12" s="166"/>
      <c r="B12" s="167"/>
      <c r="C12" s="174"/>
      <c r="D12" s="169">
        <v>29934</v>
      </c>
      <c r="E12" s="170"/>
      <c r="F12" s="171">
        <v>67052</v>
      </c>
      <c r="G12" s="172"/>
      <c r="H12" s="173"/>
    </row>
    <row r="13" spans="1:8" x14ac:dyDescent="0.15">
      <c r="A13" s="154"/>
      <c r="B13" s="159"/>
      <c r="C13" s="175"/>
      <c r="D13" s="176">
        <v>67989</v>
      </c>
      <c r="E13" s="177"/>
      <c r="F13" s="178">
        <v>125822</v>
      </c>
      <c r="G13" s="179"/>
      <c r="H13" s="165"/>
    </row>
    <row r="14" spans="1:8" x14ac:dyDescent="0.15">
      <c r="A14" s="166"/>
      <c r="B14" s="167"/>
      <c r="C14" s="168"/>
      <c r="D14" s="169">
        <v>19867</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4.95</v>
      </c>
      <c r="C19" s="180">
        <f>ROUND(VALUE(SUBSTITUTE(実質収支比率等に係る経年分析!G$48,"▲","-")),2)</f>
        <v>4.99</v>
      </c>
      <c r="D19" s="180">
        <f>ROUND(VALUE(SUBSTITUTE(実質収支比率等に係る経年分析!H$48,"▲","-")),2)</f>
        <v>4.24</v>
      </c>
      <c r="E19" s="180">
        <f>ROUND(VALUE(SUBSTITUTE(実質収支比率等に係る経年分析!I$48,"▲","-")),2)</f>
        <v>6.39</v>
      </c>
      <c r="F19" s="180">
        <f>ROUND(VALUE(SUBSTITUTE(実質収支比率等に係る経年分析!J$48,"▲","-")),2)</f>
        <v>7.57</v>
      </c>
    </row>
    <row r="20" spans="1:11" x14ac:dyDescent="0.15">
      <c r="A20" s="180" t="s">
        <v>55</v>
      </c>
      <c r="B20" s="180">
        <f>ROUND(VALUE(SUBSTITUTE(実質収支比率等に係る経年分析!F$47,"▲","-")),2)</f>
        <v>13.6</v>
      </c>
      <c r="C20" s="180">
        <f>ROUND(VALUE(SUBSTITUTE(実質収支比率等に係る経年分析!G$47,"▲","-")),2)</f>
        <v>12.44</v>
      </c>
      <c r="D20" s="180">
        <f>ROUND(VALUE(SUBSTITUTE(実質収支比率等に係る経年分析!H$47,"▲","-")),2)</f>
        <v>12.28</v>
      </c>
      <c r="E20" s="180">
        <f>ROUND(VALUE(SUBSTITUTE(実質収支比率等に係る経年分析!I$47,"▲","-")),2)</f>
        <v>12.91</v>
      </c>
      <c r="F20" s="180">
        <f>ROUND(VALUE(SUBSTITUTE(実質収支比率等に係る経年分析!J$47,"▲","-")),2)</f>
        <v>12.25</v>
      </c>
    </row>
    <row r="21" spans="1:11" x14ac:dyDescent="0.15">
      <c r="A21" s="180" t="s">
        <v>56</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-1.2</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2.48</v>
      </c>
      <c r="F21" s="180">
        <f>IF(ISNUMBER(VALUE(SUBSTITUTE(実質収支比率等に係る経年分析!J$49,"▲","-"))),ROUND(VALUE(SUBSTITUTE(実質収支比率等に係る経年分析!J$49,"▲","-")),2),NA())</f>
        <v>1.51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5.92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特定環境保全公共下水道事業会計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f>IF(ROUND(VALUE(SUBSTITUTE(連結実質赤字比率に係る赤字・黒字の構成分析!I$38,"▲", "-")), 2) &lt; 0, ABS(ROUND(VALUE(SUBSTITUTE(連結実質赤字比率に係る赤字・黒字の構成分析!I$38,"▲", "-")), 2)), NA())</f>
        <v>0.56999999999999995</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2.4500000000000002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4.9400000000000004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4.9800000000000004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385</v>
      </c>
      <c r="E42" s="182"/>
      <c r="F42" s="182"/>
      <c r="G42" s="182">
        <f>'実質公債費比率（分子）の構造'!L$52</f>
        <v>367</v>
      </c>
      <c r="H42" s="182"/>
      <c r="I42" s="182"/>
      <c r="J42" s="182">
        <f>'実質公債費比率（分子）の構造'!M$52</f>
        <v>365</v>
      </c>
      <c r="K42" s="182"/>
      <c r="L42" s="182"/>
      <c r="M42" s="182">
        <f>'実質公債費比率（分子）の構造'!N$52</f>
        <v>354</v>
      </c>
      <c r="N42" s="182"/>
      <c r="O42" s="182"/>
      <c r="P42" s="182">
        <f>'実質公債費比率（分子）の構造'!O$52</f>
        <v>336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40</v>
      </c>
      <c r="C44" s="182"/>
      <c r="D44" s="182"/>
      <c r="E44" s="182">
        <f>'実質公債費比率（分子）の構造'!L$50</f>
        <v>40</v>
      </c>
      <c r="F44" s="182"/>
      <c r="G44" s="182"/>
      <c r="H44" s="182">
        <f>'実質公債費比率（分子）の構造'!M$50</f>
        <v>40</v>
      </c>
      <c r="I44" s="182"/>
      <c r="J44" s="182"/>
      <c r="K44" s="182">
        <f>'実質公債費比率（分子）の構造'!N$50</f>
        <v>32</v>
      </c>
      <c r="L44" s="182"/>
      <c r="M44" s="182"/>
      <c r="N44" s="182">
        <f>'実質公債費比率（分子）の構造'!O$50</f>
        <v>15</v>
      </c>
      <c r="O44" s="182"/>
      <c r="P44" s="182"/>
    </row>
    <row r="45" spans="1:16" x14ac:dyDescent="0.15">
      <c r="A45" s="182" t="s">
        <v>66</v>
      </c>
      <c r="B45" s="182">
        <f>'実質公債費比率（分子）の構造'!K$49</f>
        <v>37</v>
      </c>
      <c r="C45" s="182"/>
      <c r="D45" s="182"/>
      <c r="E45" s="182">
        <f>'実質公債費比率（分子）の構造'!L$49</f>
        <v>36</v>
      </c>
      <c r="F45" s="182"/>
      <c r="G45" s="182"/>
      <c r="H45" s="182">
        <f>'実質公債費比率（分子）の構造'!M$49</f>
        <v>38</v>
      </c>
      <c r="I45" s="182"/>
      <c r="J45" s="182"/>
      <c r="K45" s="182">
        <f>'実質公債費比率（分子）の構造'!N$49</f>
        <v>34</v>
      </c>
      <c r="L45" s="182"/>
      <c r="M45" s="182"/>
      <c r="N45" s="182">
        <f>'実質公債費比率（分子）の構造'!O$49</f>
        <v>36</v>
      </c>
      <c r="O45" s="182"/>
      <c r="P45" s="182"/>
    </row>
    <row r="46" spans="1:16" x14ac:dyDescent="0.15">
      <c r="A46" s="182" t="s">
        <v>67</v>
      </c>
      <c r="B46" s="182">
        <f>'実質公債費比率（分子）の構造'!K$48</f>
        <v>249</v>
      </c>
      <c r="C46" s="182"/>
      <c r="D46" s="182"/>
      <c r="E46" s="182">
        <f>'実質公債費比率（分子）の構造'!L$48</f>
        <v>228</v>
      </c>
      <c r="F46" s="182"/>
      <c r="G46" s="182"/>
      <c r="H46" s="182">
        <f>'実質公債費比率（分子）の構造'!M$48</f>
        <v>239</v>
      </c>
      <c r="I46" s="182"/>
      <c r="J46" s="182"/>
      <c r="K46" s="182">
        <f>'実質公債費比率（分子）の構造'!N$48</f>
        <v>187</v>
      </c>
      <c r="L46" s="182"/>
      <c r="M46" s="182"/>
      <c r="N46" s="182">
        <f>'実質公債費比率（分子）の構造'!O$48</f>
        <v>205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373</v>
      </c>
      <c r="C49" s="182"/>
      <c r="D49" s="182"/>
      <c r="E49" s="182">
        <f>'実質公債費比率（分子）の構造'!L$45</f>
        <v>379</v>
      </c>
      <c r="F49" s="182"/>
      <c r="G49" s="182"/>
      <c r="H49" s="182">
        <f>'実質公債費比率（分子）の構造'!M$45</f>
        <v>391</v>
      </c>
      <c r="I49" s="182"/>
      <c r="J49" s="182"/>
      <c r="K49" s="182">
        <f>'実質公債費比率（分子）の構造'!N$45</f>
        <v>393</v>
      </c>
      <c r="L49" s="182"/>
      <c r="M49" s="182"/>
      <c r="N49" s="182">
        <f>'実質公債費比率（分子）の構造'!O$45</f>
        <v>387</v>
      </c>
      <c r="O49" s="182"/>
      <c r="P49" s="182"/>
    </row>
    <row r="50" spans="1:16" x14ac:dyDescent="0.15">
      <c r="A50" s="182" t="s">
        <v>71</v>
      </c>
      <c r="B50" s="182" t="e">
        <f>NA()</f>
        <v>#N/A</v>
      </c>
      <c r="C50" s="182">
        <f>IF(ISNUMBER('実質公債費比率（分子）の構造'!K$53),'実質公債費比率（分子）の構造'!K$53,NA())</f>
        <v>314</v>
      </c>
      <c r="D50" s="182" t="e">
        <f>NA()</f>
        <v>#N/A</v>
      </c>
      <c r="E50" s="182" t="e">
        <f>NA()</f>
        <v>#N/A</v>
      </c>
      <c r="F50" s="182">
        <f>IF(ISNUMBER('実質公債費比率（分子）の構造'!L$53),'実質公債費比率（分子）の構造'!L$53,NA())</f>
        <v>316</v>
      </c>
      <c r="G50" s="182" t="e">
        <f>NA()</f>
        <v>#N/A</v>
      </c>
      <c r="H50" s="182" t="e">
        <f>NA()</f>
        <v>#N/A</v>
      </c>
      <c r="I50" s="182">
        <f>IF(ISNUMBER('実質公債費比率（分子）の構造'!M$53),'実質公債費比率（分子）の構造'!M$53,NA())</f>
        <v>343</v>
      </c>
      <c r="J50" s="182" t="e">
        <f>NA()</f>
        <v>#N/A</v>
      </c>
      <c r="K50" s="182" t="e">
        <f>NA()</f>
        <v>#N/A</v>
      </c>
      <c r="L50" s="182">
        <f>IF(ISNUMBER('実質公債費比率（分子）の構造'!N$53),'実質公債費比率（分子）の構造'!N$53,NA())</f>
        <v>292</v>
      </c>
      <c r="M50" s="182" t="e">
        <f>NA()</f>
        <v>#N/A</v>
      </c>
      <c r="N50" s="182" t="e">
        <f>NA()</f>
        <v>#N/A</v>
      </c>
      <c r="O50" s="182">
        <f>IF(ISNUMBER('実質公債費比率（分子）の構造'!O$53),'実質公債費比率（分子）の構造'!O$53,NA())</f>
        <v>307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3933</v>
      </c>
      <c r="E56" s="181"/>
      <c r="F56" s="181"/>
      <c r="G56" s="181">
        <f>'将来負担比率（分子）の構造'!J$52</f>
        <v>3890</v>
      </c>
      <c r="H56" s="181"/>
      <c r="I56" s="181"/>
      <c r="J56" s="181">
        <f>'将来負担比率（分子）の構造'!K$52</f>
        <v>3814</v>
      </c>
      <c r="K56" s="181"/>
      <c r="L56" s="181"/>
      <c r="M56" s="181">
        <f>'将来負担比率（分子）の構造'!L$52</f>
        <v>3795</v>
      </c>
      <c r="N56" s="181"/>
      <c r="O56" s="181"/>
      <c r="P56" s="181">
        <f>'将来負担比率（分子）の構造'!M$52</f>
        <v>3852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453</v>
      </c>
      <c r="E58" s="181"/>
      <c r="F58" s="181"/>
      <c r="G58" s="181">
        <f>'将来負担比率（分子）の構造'!J$50</f>
        <v>398</v>
      </c>
      <c r="H58" s="181"/>
      <c r="I58" s="181"/>
      <c r="J58" s="181">
        <f>'将来負担比率（分子）の構造'!K$50</f>
        <v>483</v>
      </c>
      <c r="K58" s="181"/>
      <c r="L58" s="181"/>
      <c r="M58" s="181">
        <f>'将来負担比率（分子）の構造'!L$50</f>
        <v>449</v>
      </c>
      <c r="N58" s="181"/>
      <c r="O58" s="181"/>
      <c r="P58" s="181">
        <f>'将来負担比率（分子）の構造'!M$50</f>
        <v>537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726</v>
      </c>
      <c r="C62" s="181"/>
      <c r="D62" s="181"/>
      <c r="E62" s="181">
        <f>'将来負担比率（分子）の構造'!J$45</f>
        <v>699</v>
      </c>
      <c r="F62" s="181"/>
      <c r="G62" s="181"/>
      <c r="H62" s="181">
        <f>'将来負担比率（分子）の構造'!K$45</f>
        <v>767</v>
      </c>
      <c r="I62" s="181"/>
      <c r="J62" s="181"/>
      <c r="K62" s="181">
        <f>'将来負担比率（分子）の構造'!L$45</f>
        <v>735</v>
      </c>
      <c r="L62" s="181"/>
      <c r="M62" s="181"/>
      <c r="N62" s="181">
        <f>'将来負担比率（分子）の構造'!M$45</f>
        <v>658</v>
      </c>
      <c r="O62" s="181"/>
      <c r="P62" s="181"/>
    </row>
    <row r="63" spans="1:16" x14ac:dyDescent="0.15">
      <c r="A63" s="181" t="s">
        <v>34</v>
      </c>
      <c r="B63" s="181">
        <f>'将来負担比率（分子）の構造'!I$44</f>
        <v>249</v>
      </c>
      <c r="C63" s="181"/>
      <c r="D63" s="181"/>
      <c r="E63" s="181">
        <f>'将来負担比率（分子）の構造'!J$44</f>
        <v>229</v>
      </c>
      <c r="F63" s="181"/>
      <c r="G63" s="181"/>
      <c r="H63" s="181">
        <f>'将来負担比率（分子）の構造'!K$44</f>
        <v>206</v>
      </c>
      <c r="I63" s="181"/>
      <c r="J63" s="181"/>
      <c r="K63" s="181">
        <f>'将来負担比率（分子）の構造'!L$44</f>
        <v>189</v>
      </c>
      <c r="L63" s="181"/>
      <c r="M63" s="181"/>
      <c r="N63" s="181">
        <f>'将来負担比率（分子）の構造'!M$44</f>
        <v>177</v>
      </c>
      <c r="O63" s="181"/>
      <c r="P63" s="181"/>
    </row>
    <row r="64" spans="1:16" x14ac:dyDescent="0.15">
      <c r="A64" s="181" t="s">
        <v>33</v>
      </c>
      <c r="B64" s="181">
        <f>'将来負担比率（分子）の構造'!I$43</f>
        <v>2555</v>
      </c>
      <c r="C64" s="181"/>
      <c r="D64" s="181"/>
      <c r="E64" s="181">
        <f>'将来負担比率（分子）の構造'!J$43</f>
        <v>2326</v>
      </c>
      <c r="F64" s="181"/>
      <c r="G64" s="181"/>
      <c r="H64" s="181">
        <f>'将来負担比率（分子）の構造'!K$43</f>
        <v>2187</v>
      </c>
      <c r="I64" s="181"/>
      <c r="J64" s="181"/>
      <c r="K64" s="181">
        <f>'将来負担比率（分子）の構造'!L$43</f>
        <v>1869</v>
      </c>
      <c r="L64" s="181"/>
      <c r="M64" s="181"/>
      <c r="N64" s="181">
        <f>'将来負担比率（分子）の構造'!M$43</f>
        <v>1692</v>
      </c>
      <c r="O64" s="181"/>
      <c r="P64" s="181"/>
    </row>
    <row r="65" spans="1:16" x14ac:dyDescent="0.15">
      <c r="A65" s="181" t="s">
        <v>32</v>
      </c>
      <c r="B65" s="181">
        <f>'将来負担比率（分子）の構造'!I$42</f>
        <v>160</v>
      </c>
      <c r="C65" s="181"/>
      <c r="D65" s="181"/>
      <c r="E65" s="181">
        <f>'将来負担比率（分子）の構造'!J$42</f>
        <v>123</v>
      </c>
      <c r="F65" s="181"/>
      <c r="G65" s="181"/>
      <c r="H65" s="181">
        <f>'将来負担比率（分子）の構造'!K$42</f>
        <v>83</v>
      </c>
      <c r="I65" s="181"/>
      <c r="J65" s="181"/>
      <c r="K65" s="181">
        <f>'将来負担比率（分子）の構造'!L$42</f>
        <v>126</v>
      </c>
      <c r="L65" s="181"/>
      <c r="M65" s="181"/>
      <c r="N65" s="181">
        <f>'将来負担比率（分子）の構造'!M$42</f>
        <v>111</v>
      </c>
      <c r="O65" s="181"/>
      <c r="P65" s="181"/>
    </row>
    <row r="66" spans="1:16" x14ac:dyDescent="0.15">
      <c r="A66" s="181" t="s">
        <v>31</v>
      </c>
      <c r="B66" s="181">
        <f>'将来負担比率（分子）の構造'!I$41</f>
        <v>3074</v>
      </c>
      <c r="C66" s="181"/>
      <c r="D66" s="181"/>
      <c r="E66" s="181">
        <f>'将来負担比率（分子）の構造'!J$41</f>
        <v>3088</v>
      </c>
      <c r="F66" s="181"/>
      <c r="G66" s="181"/>
      <c r="H66" s="181">
        <f>'将来負担比率（分子）の構造'!K$41</f>
        <v>3027</v>
      </c>
      <c r="I66" s="181"/>
      <c r="J66" s="181"/>
      <c r="K66" s="181">
        <f>'将来負担比率（分子）の構造'!L$41</f>
        <v>3051</v>
      </c>
      <c r="L66" s="181"/>
      <c r="M66" s="181"/>
      <c r="N66" s="181">
        <f>'将来負担比率（分子）の構造'!M$41</f>
        <v>3046</v>
      </c>
      <c r="O66" s="181"/>
      <c r="P66" s="181"/>
    </row>
    <row r="67" spans="1:16" x14ac:dyDescent="0.15">
      <c r="A67" s="181" t="s">
        <v>75</v>
      </c>
      <c r="B67" s="181" t="e">
        <f>NA()</f>
        <v>#N/A</v>
      </c>
      <c r="C67" s="181">
        <f>IF(ISNUMBER('将来負担比率（分子）の構造'!I$53), IF('将来負担比率（分子）の構造'!I$53 &lt; 0, 0, '将来負担比率（分子）の構造'!I$53), NA())</f>
        <v>2378</v>
      </c>
      <c r="D67" s="181" t="e">
        <f>NA()</f>
        <v>#N/A</v>
      </c>
      <c r="E67" s="181" t="e">
        <f>NA()</f>
        <v>#N/A</v>
      </c>
      <c r="F67" s="181">
        <f>IF(ISNUMBER('将来負担比率（分子）の構造'!J$53), IF('将来負担比率（分子）の構造'!J$53 &lt; 0, 0, '将来負担比率（分子）の構造'!J$53), NA())</f>
        <v>2175</v>
      </c>
      <c r="G67" s="181" t="e">
        <f>NA()</f>
        <v>#N/A</v>
      </c>
      <c r="H67" s="181" t="e">
        <f>NA()</f>
        <v>#N/A</v>
      </c>
      <c r="I67" s="181">
        <f>IF(ISNUMBER('将来負担比率（分子）の構造'!K$53), IF('将来負担比率（分子）の構造'!K$53 &lt; 0, 0, '将来負担比率（分子）の構造'!K$53), NA())</f>
        <v>1972</v>
      </c>
      <c r="J67" s="181" t="e">
        <f>NA()</f>
        <v>#N/A</v>
      </c>
      <c r="K67" s="181" t="e">
        <f>NA()</f>
        <v>#N/A</v>
      </c>
      <c r="L67" s="181">
        <f>IF(ISNUMBER('将来負担比率（分子）の構造'!L$53), IF('将来負担比率（分子）の構造'!L$53 &lt; 0, 0, '将来負担比率（分子）の構造'!L$53), NA())</f>
        <v>1726</v>
      </c>
      <c r="M67" s="181" t="e">
        <f>NA()</f>
        <v>#N/A</v>
      </c>
      <c r="N67" s="181" t="e">
        <f>NA()</f>
        <v>#N/A</v>
      </c>
      <c r="O67" s="181">
        <f>IF(ISNUMBER('将来負担比率（分子）の構造'!M$53), IF('将来負担比率（分子）の構造'!M$53 &lt; 0, 0, '将来負担比率（分子）の構造'!M$53), NA())</f>
        <v>1296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312</v>
      </c>
      <c r="C72" s="185">
        <f>基金残高に係る経年分析!G55</f>
        <v>322</v>
      </c>
      <c r="D72" s="185">
        <f>基金残高に係る経年分析!H55</f>
        <v>322</v>
      </c>
    </row>
    <row r="73" spans="1:16" x14ac:dyDescent="0.15">
      <c r="A73" s="184" t="s">
        <v>78</v>
      </c>
      <c r="B73" s="185">
        <f>基金残高に係る経年分析!F56</f>
        <v>13</v>
      </c>
      <c r="C73" s="185">
        <f>基金残高に係る経年分析!G56</f>
        <v>13</v>
      </c>
      <c r="D73" s="185">
        <f>基金残高に係る経年分析!H56</f>
        <v>13</v>
      </c>
    </row>
    <row r="74" spans="1:16" x14ac:dyDescent="0.15">
      <c r="A74" s="184" t="s">
        <v>79</v>
      </c>
      <c r="B74" s="185">
        <f>基金残高に係る経年分析!F57</f>
        <v>157</v>
      </c>
      <c r="C74" s="185">
        <f>基金残高に係る経年分析!G57</f>
        <v>113</v>
      </c>
      <c r="D74" s="185">
        <f>基金残高に係る経年分析!H57</f>
        <v>201</v>
      </c>
    </row>
  </sheetData>
  <sheetProtection algorithmName="SHA-512" hashValue="uNAQP/u9q7bAE9iUU3NfPeKJhGd18by7DCOL9/WL53wSjmlXoa3Li0ChMQ4d1swJ6Fp42Ysx6aNReLK8G3BEMg==" saltValue="Qe2OX3xsxXpYN0GGBN+a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909953</v>
      </c>
      <c r="S5" s="637"/>
      <c r="T5" s="637"/>
      <c r="U5" s="637"/>
      <c r="V5" s="637"/>
      <c r="W5" s="637"/>
      <c r="X5" s="637"/>
      <c r="Y5" s="638"/>
      <c r="Z5" s="639">
        <v>16.3</v>
      </c>
      <c r="AA5" s="639"/>
      <c r="AB5" s="639"/>
      <c r="AC5" s="639"/>
      <c r="AD5" s="640">
        <v>909953</v>
      </c>
      <c r="AE5" s="640"/>
      <c r="AF5" s="640"/>
      <c r="AG5" s="640"/>
      <c r="AH5" s="640"/>
      <c r="AI5" s="640"/>
      <c r="AJ5" s="640"/>
      <c r="AK5" s="640"/>
      <c r="AL5" s="641">
        <v>36</v>
      </c>
      <c r="AM5" s="642"/>
      <c r="AN5" s="642"/>
      <c r="AO5" s="643"/>
      <c r="AP5" s="633" t="s">
        <v>227</v>
      </c>
      <c r="AQ5" s="634"/>
      <c r="AR5" s="634"/>
      <c r="AS5" s="634"/>
      <c r="AT5" s="634"/>
      <c r="AU5" s="634"/>
      <c r="AV5" s="634"/>
      <c r="AW5" s="634"/>
      <c r="AX5" s="634"/>
      <c r="AY5" s="634"/>
      <c r="AZ5" s="634"/>
      <c r="BA5" s="634"/>
      <c r="BB5" s="634"/>
      <c r="BC5" s="634"/>
      <c r="BD5" s="634"/>
      <c r="BE5" s="634"/>
      <c r="BF5" s="635"/>
      <c r="BG5" s="647">
        <v>897716</v>
      </c>
      <c r="BH5" s="648"/>
      <c r="BI5" s="648"/>
      <c r="BJ5" s="648"/>
      <c r="BK5" s="648"/>
      <c r="BL5" s="648"/>
      <c r="BM5" s="648"/>
      <c r="BN5" s="649"/>
      <c r="BO5" s="650">
        <v>98.7</v>
      </c>
      <c r="BP5" s="650"/>
      <c r="BQ5" s="650"/>
      <c r="BR5" s="650"/>
      <c r="BS5" s="651" t="s">
        <v>128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50504</v>
      </c>
      <c r="S6" s="648"/>
      <c r="T6" s="648"/>
      <c r="U6" s="648"/>
      <c r="V6" s="648"/>
      <c r="W6" s="648"/>
      <c r="X6" s="648"/>
      <c r="Y6" s="649"/>
      <c r="Z6" s="650">
        <v>0.9</v>
      </c>
      <c r="AA6" s="650"/>
      <c r="AB6" s="650"/>
      <c r="AC6" s="650"/>
      <c r="AD6" s="651">
        <v>50504</v>
      </c>
      <c r="AE6" s="651"/>
      <c r="AF6" s="651"/>
      <c r="AG6" s="651"/>
      <c r="AH6" s="651"/>
      <c r="AI6" s="651"/>
      <c r="AJ6" s="651"/>
      <c r="AK6" s="651"/>
      <c r="AL6" s="652">
        <v>2</v>
      </c>
      <c r="AM6" s="653"/>
      <c r="AN6" s="653"/>
      <c r="AO6" s="654"/>
      <c r="AP6" s="644" t="s">
        <v>232</v>
      </c>
      <c r="AQ6" s="645"/>
      <c r="AR6" s="645"/>
      <c r="AS6" s="645"/>
      <c r="AT6" s="645"/>
      <c r="AU6" s="645"/>
      <c r="AV6" s="645"/>
      <c r="AW6" s="645"/>
      <c r="AX6" s="645"/>
      <c r="AY6" s="645"/>
      <c r="AZ6" s="645"/>
      <c r="BA6" s="645"/>
      <c r="BB6" s="645"/>
      <c r="BC6" s="645"/>
      <c r="BD6" s="645"/>
      <c r="BE6" s="645"/>
      <c r="BF6" s="646"/>
      <c r="BG6" s="647">
        <v>897716</v>
      </c>
      <c r="BH6" s="648"/>
      <c r="BI6" s="648"/>
      <c r="BJ6" s="648"/>
      <c r="BK6" s="648"/>
      <c r="BL6" s="648"/>
      <c r="BM6" s="648"/>
      <c r="BN6" s="649"/>
      <c r="BO6" s="650">
        <v>98.7</v>
      </c>
      <c r="BP6" s="650"/>
      <c r="BQ6" s="650"/>
      <c r="BR6" s="650"/>
      <c r="BS6" s="651" t="s">
        <v>128</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60979</v>
      </c>
      <c r="CS6" s="648"/>
      <c r="CT6" s="648"/>
      <c r="CU6" s="648"/>
      <c r="CV6" s="648"/>
      <c r="CW6" s="648"/>
      <c r="CX6" s="648"/>
      <c r="CY6" s="649"/>
      <c r="CZ6" s="641">
        <v>1.1000000000000001</v>
      </c>
      <c r="DA6" s="642"/>
      <c r="DB6" s="642"/>
      <c r="DC6" s="661"/>
      <c r="DD6" s="656" t="s">
        <v>234</v>
      </c>
      <c r="DE6" s="648"/>
      <c r="DF6" s="648"/>
      <c r="DG6" s="648"/>
      <c r="DH6" s="648"/>
      <c r="DI6" s="648"/>
      <c r="DJ6" s="648"/>
      <c r="DK6" s="648"/>
      <c r="DL6" s="648"/>
      <c r="DM6" s="648"/>
      <c r="DN6" s="648"/>
      <c r="DO6" s="648"/>
      <c r="DP6" s="649"/>
      <c r="DQ6" s="656">
        <v>60979</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707</v>
      </c>
      <c r="S7" s="648"/>
      <c r="T7" s="648"/>
      <c r="U7" s="648"/>
      <c r="V7" s="648"/>
      <c r="W7" s="648"/>
      <c r="X7" s="648"/>
      <c r="Y7" s="649"/>
      <c r="Z7" s="650">
        <v>0</v>
      </c>
      <c r="AA7" s="650"/>
      <c r="AB7" s="650"/>
      <c r="AC7" s="650"/>
      <c r="AD7" s="651">
        <v>707</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361721</v>
      </c>
      <c r="BH7" s="648"/>
      <c r="BI7" s="648"/>
      <c r="BJ7" s="648"/>
      <c r="BK7" s="648"/>
      <c r="BL7" s="648"/>
      <c r="BM7" s="648"/>
      <c r="BN7" s="649"/>
      <c r="BO7" s="650">
        <v>39.799999999999997</v>
      </c>
      <c r="BP7" s="650"/>
      <c r="BQ7" s="650"/>
      <c r="BR7" s="650"/>
      <c r="BS7" s="651" t="s">
        <v>128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1561042</v>
      </c>
      <c r="CS7" s="648"/>
      <c r="CT7" s="648"/>
      <c r="CU7" s="648"/>
      <c r="CV7" s="648"/>
      <c r="CW7" s="648"/>
      <c r="CX7" s="648"/>
      <c r="CY7" s="649"/>
      <c r="CZ7" s="650">
        <v>29.1</v>
      </c>
      <c r="DA7" s="650"/>
      <c r="DB7" s="650"/>
      <c r="DC7" s="650"/>
      <c r="DD7" s="656">
        <v>10788</v>
      </c>
      <c r="DE7" s="648"/>
      <c r="DF7" s="648"/>
      <c r="DG7" s="648"/>
      <c r="DH7" s="648"/>
      <c r="DI7" s="648"/>
      <c r="DJ7" s="648"/>
      <c r="DK7" s="648"/>
      <c r="DL7" s="648"/>
      <c r="DM7" s="648"/>
      <c r="DN7" s="648"/>
      <c r="DO7" s="648"/>
      <c r="DP7" s="649"/>
      <c r="DQ7" s="656">
        <v>181746</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3170</v>
      </c>
      <c r="S8" s="648"/>
      <c r="T8" s="648"/>
      <c r="U8" s="648"/>
      <c r="V8" s="648"/>
      <c r="W8" s="648"/>
      <c r="X8" s="648"/>
      <c r="Y8" s="649"/>
      <c r="Z8" s="650">
        <v>0.1</v>
      </c>
      <c r="AA8" s="650"/>
      <c r="AB8" s="650"/>
      <c r="AC8" s="650"/>
      <c r="AD8" s="651">
        <v>3170</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15100</v>
      </c>
      <c r="BH8" s="648"/>
      <c r="BI8" s="648"/>
      <c r="BJ8" s="648"/>
      <c r="BK8" s="648"/>
      <c r="BL8" s="648"/>
      <c r="BM8" s="648"/>
      <c r="BN8" s="649"/>
      <c r="BO8" s="650">
        <v>1.7</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1032957</v>
      </c>
      <c r="CS8" s="648"/>
      <c r="CT8" s="648"/>
      <c r="CU8" s="648"/>
      <c r="CV8" s="648"/>
      <c r="CW8" s="648"/>
      <c r="CX8" s="648"/>
      <c r="CY8" s="649"/>
      <c r="CZ8" s="650">
        <v>19.3</v>
      </c>
      <c r="DA8" s="650"/>
      <c r="DB8" s="650"/>
      <c r="DC8" s="650"/>
      <c r="DD8" s="656">
        <v>4727</v>
      </c>
      <c r="DE8" s="648"/>
      <c r="DF8" s="648"/>
      <c r="DG8" s="648"/>
      <c r="DH8" s="648"/>
      <c r="DI8" s="648"/>
      <c r="DJ8" s="648"/>
      <c r="DK8" s="648"/>
      <c r="DL8" s="648"/>
      <c r="DM8" s="648"/>
      <c r="DN8" s="648"/>
      <c r="DO8" s="648"/>
      <c r="DP8" s="649"/>
      <c r="DQ8" s="656">
        <v>704145</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3511</v>
      </c>
      <c r="S9" s="648"/>
      <c r="T9" s="648"/>
      <c r="U9" s="648"/>
      <c r="V9" s="648"/>
      <c r="W9" s="648"/>
      <c r="X9" s="648"/>
      <c r="Y9" s="649"/>
      <c r="Z9" s="650">
        <v>0.1</v>
      </c>
      <c r="AA9" s="650"/>
      <c r="AB9" s="650"/>
      <c r="AC9" s="650"/>
      <c r="AD9" s="651">
        <v>3511</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306868</v>
      </c>
      <c r="BH9" s="648"/>
      <c r="BI9" s="648"/>
      <c r="BJ9" s="648"/>
      <c r="BK9" s="648"/>
      <c r="BL9" s="648"/>
      <c r="BM9" s="648"/>
      <c r="BN9" s="649"/>
      <c r="BO9" s="650">
        <v>33.700000000000003</v>
      </c>
      <c r="BP9" s="650"/>
      <c r="BQ9" s="650"/>
      <c r="BR9" s="650"/>
      <c r="BS9" s="656" t="s">
        <v>128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289992</v>
      </c>
      <c r="CS9" s="648"/>
      <c r="CT9" s="648"/>
      <c r="CU9" s="648"/>
      <c r="CV9" s="648"/>
      <c r="CW9" s="648"/>
      <c r="CX9" s="648"/>
      <c r="CY9" s="649"/>
      <c r="CZ9" s="650">
        <v>5.4</v>
      </c>
      <c r="DA9" s="650"/>
      <c r="DB9" s="650"/>
      <c r="DC9" s="650"/>
      <c r="DD9" s="656">
        <v>57</v>
      </c>
      <c r="DE9" s="648"/>
      <c r="DF9" s="648"/>
      <c r="DG9" s="648"/>
      <c r="DH9" s="648"/>
      <c r="DI9" s="648"/>
      <c r="DJ9" s="648"/>
      <c r="DK9" s="648"/>
      <c r="DL9" s="648"/>
      <c r="DM9" s="648"/>
      <c r="DN9" s="648"/>
      <c r="DO9" s="648"/>
      <c r="DP9" s="649"/>
      <c r="DQ9" s="656">
        <v>247792</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17797</v>
      </c>
      <c r="BH10" s="648"/>
      <c r="BI10" s="648"/>
      <c r="BJ10" s="648"/>
      <c r="BK10" s="648"/>
      <c r="BL10" s="648"/>
      <c r="BM10" s="648"/>
      <c r="BN10" s="649"/>
      <c r="BO10" s="650">
        <v>2</v>
      </c>
      <c r="BP10" s="650"/>
      <c r="BQ10" s="650"/>
      <c r="BR10" s="650"/>
      <c r="BS10" s="656" t="s">
        <v>128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14705</v>
      </c>
      <c r="CS10" s="648"/>
      <c r="CT10" s="648"/>
      <c r="CU10" s="648"/>
      <c r="CV10" s="648"/>
      <c r="CW10" s="648"/>
      <c r="CX10" s="648"/>
      <c r="CY10" s="649"/>
      <c r="CZ10" s="650">
        <v>0.3</v>
      </c>
      <c r="DA10" s="650"/>
      <c r="DB10" s="650"/>
      <c r="DC10" s="650"/>
      <c r="DD10" s="656" t="s">
        <v>128</v>
      </c>
      <c r="DE10" s="648"/>
      <c r="DF10" s="648"/>
      <c r="DG10" s="648"/>
      <c r="DH10" s="648"/>
      <c r="DI10" s="648"/>
      <c r="DJ10" s="648"/>
      <c r="DK10" s="648"/>
      <c r="DL10" s="648"/>
      <c r="DM10" s="648"/>
      <c r="DN10" s="648"/>
      <c r="DO10" s="648"/>
      <c r="DP10" s="649"/>
      <c r="DQ10" s="656">
        <v>4705</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176813</v>
      </c>
      <c r="S11" s="648"/>
      <c r="T11" s="648"/>
      <c r="U11" s="648"/>
      <c r="V11" s="648"/>
      <c r="W11" s="648"/>
      <c r="X11" s="648"/>
      <c r="Y11" s="649"/>
      <c r="Z11" s="652">
        <v>3.2</v>
      </c>
      <c r="AA11" s="653"/>
      <c r="AB11" s="653"/>
      <c r="AC11" s="665"/>
      <c r="AD11" s="656">
        <v>176813</v>
      </c>
      <c r="AE11" s="648"/>
      <c r="AF11" s="648"/>
      <c r="AG11" s="648"/>
      <c r="AH11" s="648"/>
      <c r="AI11" s="648"/>
      <c r="AJ11" s="648"/>
      <c r="AK11" s="649"/>
      <c r="AL11" s="652">
        <v>7</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21956</v>
      </c>
      <c r="BH11" s="648"/>
      <c r="BI11" s="648"/>
      <c r="BJ11" s="648"/>
      <c r="BK11" s="648"/>
      <c r="BL11" s="648"/>
      <c r="BM11" s="648"/>
      <c r="BN11" s="649"/>
      <c r="BO11" s="650">
        <v>2.4</v>
      </c>
      <c r="BP11" s="650"/>
      <c r="BQ11" s="650"/>
      <c r="BR11" s="650"/>
      <c r="BS11" s="656" t="s">
        <v>137</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204957</v>
      </c>
      <c r="CS11" s="648"/>
      <c r="CT11" s="648"/>
      <c r="CU11" s="648"/>
      <c r="CV11" s="648"/>
      <c r="CW11" s="648"/>
      <c r="CX11" s="648"/>
      <c r="CY11" s="649"/>
      <c r="CZ11" s="650">
        <v>3.8</v>
      </c>
      <c r="DA11" s="650"/>
      <c r="DB11" s="650"/>
      <c r="DC11" s="650"/>
      <c r="DD11" s="656">
        <v>33286</v>
      </c>
      <c r="DE11" s="648"/>
      <c r="DF11" s="648"/>
      <c r="DG11" s="648"/>
      <c r="DH11" s="648"/>
      <c r="DI11" s="648"/>
      <c r="DJ11" s="648"/>
      <c r="DK11" s="648"/>
      <c r="DL11" s="648"/>
      <c r="DM11" s="648"/>
      <c r="DN11" s="648"/>
      <c r="DO11" s="648"/>
      <c r="DP11" s="649"/>
      <c r="DQ11" s="656">
        <v>141125</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137</v>
      </c>
      <c r="AE12" s="651"/>
      <c r="AF12" s="651"/>
      <c r="AG12" s="651"/>
      <c r="AH12" s="651"/>
      <c r="AI12" s="651"/>
      <c r="AJ12" s="651"/>
      <c r="AK12" s="651"/>
      <c r="AL12" s="652" t="s">
        <v>128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463060</v>
      </c>
      <c r="BH12" s="648"/>
      <c r="BI12" s="648"/>
      <c r="BJ12" s="648"/>
      <c r="BK12" s="648"/>
      <c r="BL12" s="648"/>
      <c r="BM12" s="648"/>
      <c r="BN12" s="649"/>
      <c r="BO12" s="650">
        <v>50.9</v>
      </c>
      <c r="BP12" s="650"/>
      <c r="BQ12" s="650"/>
      <c r="BR12" s="650"/>
      <c r="BS12" s="656" t="s">
        <v>128</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231998</v>
      </c>
      <c r="CS12" s="648"/>
      <c r="CT12" s="648"/>
      <c r="CU12" s="648"/>
      <c r="CV12" s="648"/>
      <c r="CW12" s="648"/>
      <c r="CX12" s="648"/>
      <c r="CY12" s="649"/>
      <c r="CZ12" s="650">
        <v>4.3</v>
      </c>
      <c r="DA12" s="650"/>
      <c r="DB12" s="650"/>
      <c r="DC12" s="650"/>
      <c r="DD12" s="656">
        <v>21460</v>
      </c>
      <c r="DE12" s="648"/>
      <c r="DF12" s="648"/>
      <c r="DG12" s="648"/>
      <c r="DH12" s="648"/>
      <c r="DI12" s="648"/>
      <c r="DJ12" s="648"/>
      <c r="DK12" s="648"/>
      <c r="DL12" s="648"/>
      <c r="DM12" s="648"/>
      <c r="DN12" s="648"/>
      <c r="DO12" s="648"/>
      <c r="DP12" s="649"/>
      <c r="DQ12" s="656">
        <v>108110</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137</v>
      </c>
      <c r="AA13" s="650"/>
      <c r="AB13" s="650"/>
      <c r="AC13" s="650"/>
      <c r="AD13" s="651" t="s">
        <v>128</v>
      </c>
      <c r="AE13" s="651"/>
      <c r="AF13" s="651"/>
      <c r="AG13" s="651"/>
      <c r="AH13" s="651"/>
      <c r="AI13" s="651"/>
      <c r="AJ13" s="651"/>
      <c r="AK13" s="651"/>
      <c r="AL13" s="652" t="s">
        <v>128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463059</v>
      </c>
      <c r="BH13" s="648"/>
      <c r="BI13" s="648"/>
      <c r="BJ13" s="648"/>
      <c r="BK13" s="648"/>
      <c r="BL13" s="648"/>
      <c r="BM13" s="648"/>
      <c r="BN13" s="649"/>
      <c r="BO13" s="650">
        <v>50.9</v>
      </c>
      <c r="BP13" s="650"/>
      <c r="BQ13" s="650"/>
      <c r="BR13" s="650"/>
      <c r="BS13" s="656" t="s">
        <v>128</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668225</v>
      </c>
      <c r="CS13" s="648"/>
      <c r="CT13" s="648"/>
      <c r="CU13" s="648"/>
      <c r="CV13" s="648"/>
      <c r="CW13" s="648"/>
      <c r="CX13" s="648"/>
      <c r="CY13" s="649"/>
      <c r="CZ13" s="650">
        <v>12.5</v>
      </c>
      <c r="DA13" s="650"/>
      <c r="DB13" s="650"/>
      <c r="DC13" s="650"/>
      <c r="DD13" s="656">
        <v>255124</v>
      </c>
      <c r="DE13" s="648"/>
      <c r="DF13" s="648"/>
      <c r="DG13" s="648"/>
      <c r="DH13" s="648"/>
      <c r="DI13" s="648"/>
      <c r="DJ13" s="648"/>
      <c r="DK13" s="648"/>
      <c r="DL13" s="648"/>
      <c r="DM13" s="648"/>
      <c r="DN13" s="648"/>
      <c r="DO13" s="648"/>
      <c r="DP13" s="649"/>
      <c r="DQ13" s="656">
        <v>458821</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234</v>
      </c>
      <c r="AA14" s="650"/>
      <c r="AB14" s="650"/>
      <c r="AC14" s="650"/>
      <c r="AD14" s="651" t="s">
        <v>128</v>
      </c>
      <c r="AE14" s="651"/>
      <c r="AF14" s="651"/>
      <c r="AG14" s="651"/>
      <c r="AH14" s="651"/>
      <c r="AI14" s="651"/>
      <c r="AJ14" s="651"/>
      <c r="AK14" s="651"/>
      <c r="AL14" s="652" t="s">
        <v>128</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27833</v>
      </c>
      <c r="BH14" s="648"/>
      <c r="BI14" s="648"/>
      <c r="BJ14" s="648"/>
      <c r="BK14" s="648"/>
      <c r="BL14" s="648"/>
      <c r="BM14" s="648"/>
      <c r="BN14" s="649"/>
      <c r="BO14" s="650">
        <v>3.1</v>
      </c>
      <c r="BP14" s="650"/>
      <c r="BQ14" s="650"/>
      <c r="BR14" s="650"/>
      <c r="BS14" s="656" t="s">
        <v>128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327669</v>
      </c>
      <c r="CS14" s="648"/>
      <c r="CT14" s="648"/>
      <c r="CU14" s="648"/>
      <c r="CV14" s="648"/>
      <c r="CW14" s="648"/>
      <c r="CX14" s="648"/>
      <c r="CY14" s="649"/>
      <c r="CZ14" s="650">
        <v>6.1</v>
      </c>
      <c r="DA14" s="650"/>
      <c r="DB14" s="650"/>
      <c r="DC14" s="650"/>
      <c r="DD14" s="656">
        <v>27457</v>
      </c>
      <c r="DE14" s="648"/>
      <c r="DF14" s="648"/>
      <c r="DG14" s="648"/>
      <c r="DH14" s="648"/>
      <c r="DI14" s="648"/>
      <c r="DJ14" s="648"/>
      <c r="DK14" s="648"/>
      <c r="DL14" s="648"/>
      <c r="DM14" s="648"/>
      <c r="DN14" s="648"/>
      <c r="DO14" s="648"/>
      <c r="DP14" s="649"/>
      <c r="DQ14" s="656">
        <v>311261</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45102</v>
      </c>
      <c r="BH15" s="648"/>
      <c r="BI15" s="648"/>
      <c r="BJ15" s="648"/>
      <c r="BK15" s="648"/>
      <c r="BL15" s="648"/>
      <c r="BM15" s="648"/>
      <c r="BN15" s="649"/>
      <c r="BO15" s="650">
        <v>5</v>
      </c>
      <c r="BP15" s="650"/>
      <c r="BQ15" s="650"/>
      <c r="BR15" s="650"/>
      <c r="BS15" s="656" t="s">
        <v>128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581639</v>
      </c>
      <c r="CS15" s="648"/>
      <c r="CT15" s="648"/>
      <c r="CU15" s="648"/>
      <c r="CV15" s="648"/>
      <c r="CW15" s="648"/>
      <c r="CX15" s="648"/>
      <c r="CY15" s="649"/>
      <c r="CZ15" s="650">
        <v>10.8</v>
      </c>
      <c r="DA15" s="650"/>
      <c r="DB15" s="650"/>
      <c r="DC15" s="650"/>
      <c r="DD15" s="656">
        <v>218311</v>
      </c>
      <c r="DE15" s="648"/>
      <c r="DF15" s="648"/>
      <c r="DG15" s="648"/>
      <c r="DH15" s="648"/>
      <c r="DI15" s="648"/>
      <c r="DJ15" s="648"/>
      <c r="DK15" s="648"/>
      <c r="DL15" s="648"/>
      <c r="DM15" s="648"/>
      <c r="DN15" s="648"/>
      <c r="DO15" s="648"/>
      <c r="DP15" s="649"/>
      <c r="DQ15" s="656">
        <v>324401</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3149</v>
      </c>
      <c r="S16" s="648"/>
      <c r="T16" s="648"/>
      <c r="U16" s="648"/>
      <c r="V16" s="648"/>
      <c r="W16" s="648"/>
      <c r="X16" s="648"/>
      <c r="Y16" s="649"/>
      <c r="Z16" s="650">
        <v>0.1</v>
      </c>
      <c r="AA16" s="650"/>
      <c r="AB16" s="650"/>
      <c r="AC16" s="650"/>
      <c r="AD16" s="651">
        <v>3149</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234</v>
      </c>
      <c r="CS16" s="648"/>
      <c r="CT16" s="648"/>
      <c r="CU16" s="648"/>
      <c r="CV16" s="648"/>
      <c r="CW16" s="648"/>
      <c r="CX16" s="648"/>
      <c r="CY16" s="649"/>
      <c r="CZ16" s="650" t="s">
        <v>137</v>
      </c>
      <c r="DA16" s="650"/>
      <c r="DB16" s="650"/>
      <c r="DC16" s="650"/>
      <c r="DD16" s="656" t="s">
        <v>128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3116</v>
      </c>
      <c r="S17" s="648"/>
      <c r="T17" s="648"/>
      <c r="U17" s="648"/>
      <c r="V17" s="648"/>
      <c r="W17" s="648"/>
      <c r="X17" s="648"/>
      <c r="Y17" s="649"/>
      <c r="Z17" s="650">
        <v>0.1</v>
      </c>
      <c r="AA17" s="650"/>
      <c r="AB17" s="650"/>
      <c r="AC17" s="650"/>
      <c r="AD17" s="651">
        <v>3116</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137</v>
      </c>
      <c r="BP17" s="650"/>
      <c r="BQ17" s="650"/>
      <c r="BR17" s="650"/>
      <c r="BS17" s="656" t="s">
        <v>128</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387057</v>
      </c>
      <c r="CS17" s="648"/>
      <c r="CT17" s="648"/>
      <c r="CU17" s="648"/>
      <c r="CV17" s="648"/>
      <c r="CW17" s="648"/>
      <c r="CX17" s="648"/>
      <c r="CY17" s="649"/>
      <c r="CZ17" s="650">
        <v>7.2</v>
      </c>
      <c r="DA17" s="650"/>
      <c r="DB17" s="650"/>
      <c r="DC17" s="650"/>
      <c r="DD17" s="656" t="s">
        <v>128</v>
      </c>
      <c r="DE17" s="648"/>
      <c r="DF17" s="648"/>
      <c r="DG17" s="648"/>
      <c r="DH17" s="648"/>
      <c r="DI17" s="648"/>
      <c r="DJ17" s="648"/>
      <c r="DK17" s="648"/>
      <c r="DL17" s="648"/>
      <c r="DM17" s="648"/>
      <c r="DN17" s="648"/>
      <c r="DO17" s="648"/>
      <c r="DP17" s="649"/>
      <c r="DQ17" s="656">
        <v>362057</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7996</v>
      </c>
      <c r="S18" s="648"/>
      <c r="T18" s="648"/>
      <c r="U18" s="648"/>
      <c r="V18" s="648"/>
      <c r="W18" s="648"/>
      <c r="X18" s="648"/>
      <c r="Y18" s="649"/>
      <c r="Z18" s="650">
        <v>0.1</v>
      </c>
      <c r="AA18" s="650"/>
      <c r="AB18" s="650"/>
      <c r="AC18" s="650"/>
      <c r="AD18" s="651">
        <v>7996</v>
      </c>
      <c r="AE18" s="651"/>
      <c r="AF18" s="651"/>
      <c r="AG18" s="651"/>
      <c r="AH18" s="651"/>
      <c r="AI18" s="651"/>
      <c r="AJ18" s="651"/>
      <c r="AK18" s="651"/>
      <c r="AL18" s="652">
        <v>0.3</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128</v>
      </c>
      <c r="DA18" s="650"/>
      <c r="DB18" s="650"/>
      <c r="DC18" s="650"/>
      <c r="DD18" s="656" t="s">
        <v>234</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5773</v>
      </c>
      <c r="S19" s="648"/>
      <c r="T19" s="648"/>
      <c r="U19" s="648"/>
      <c r="V19" s="648"/>
      <c r="W19" s="648"/>
      <c r="X19" s="648"/>
      <c r="Y19" s="649"/>
      <c r="Z19" s="650">
        <v>0.1</v>
      </c>
      <c r="AA19" s="650"/>
      <c r="AB19" s="650"/>
      <c r="AC19" s="650"/>
      <c r="AD19" s="651">
        <v>5773</v>
      </c>
      <c r="AE19" s="651"/>
      <c r="AF19" s="651"/>
      <c r="AG19" s="651"/>
      <c r="AH19" s="651"/>
      <c r="AI19" s="651"/>
      <c r="AJ19" s="651"/>
      <c r="AK19" s="651"/>
      <c r="AL19" s="652">
        <v>0.2</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12237</v>
      </c>
      <c r="BH19" s="648"/>
      <c r="BI19" s="648"/>
      <c r="BJ19" s="648"/>
      <c r="BK19" s="648"/>
      <c r="BL19" s="648"/>
      <c r="BM19" s="648"/>
      <c r="BN19" s="649"/>
      <c r="BO19" s="650">
        <v>1.3</v>
      </c>
      <c r="BP19" s="650"/>
      <c r="BQ19" s="650"/>
      <c r="BR19" s="650"/>
      <c r="BS19" s="656" t="s">
        <v>128</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1512</v>
      </c>
      <c r="S20" s="648"/>
      <c r="T20" s="648"/>
      <c r="U20" s="648"/>
      <c r="V20" s="648"/>
      <c r="W20" s="648"/>
      <c r="X20" s="648"/>
      <c r="Y20" s="649"/>
      <c r="Z20" s="650">
        <v>0</v>
      </c>
      <c r="AA20" s="650"/>
      <c r="AB20" s="650"/>
      <c r="AC20" s="650"/>
      <c r="AD20" s="651">
        <v>1512</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12237</v>
      </c>
      <c r="BH20" s="648"/>
      <c r="BI20" s="648"/>
      <c r="BJ20" s="648"/>
      <c r="BK20" s="648"/>
      <c r="BL20" s="648"/>
      <c r="BM20" s="648"/>
      <c r="BN20" s="649"/>
      <c r="BO20" s="650">
        <v>1.3</v>
      </c>
      <c r="BP20" s="650"/>
      <c r="BQ20" s="650"/>
      <c r="BR20" s="650"/>
      <c r="BS20" s="656" t="s">
        <v>128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5361220</v>
      </c>
      <c r="CS20" s="648"/>
      <c r="CT20" s="648"/>
      <c r="CU20" s="648"/>
      <c r="CV20" s="648"/>
      <c r="CW20" s="648"/>
      <c r="CX20" s="648"/>
      <c r="CY20" s="649"/>
      <c r="CZ20" s="650">
        <v>100</v>
      </c>
      <c r="DA20" s="650"/>
      <c r="DB20" s="650"/>
      <c r="DC20" s="650"/>
      <c r="DD20" s="656">
        <v>571210</v>
      </c>
      <c r="DE20" s="648"/>
      <c r="DF20" s="648"/>
      <c r="DG20" s="648"/>
      <c r="DH20" s="648"/>
      <c r="DI20" s="648"/>
      <c r="DJ20" s="648"/>
      <c r="DK20" s="648"/>
      <c r="DL20" s="648"/>
      <c r="DM20" s="648"/>
      <c r="DN20" s="648"/>
      <c r="DO20" s="648"/>
      <c r="DP20" s="649"/>
      <c r="DQ20" s="656">
        <v>2905142</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711</v>
      </c>
      <c r="S21" s="648"/>
      <c r="T21" s="648"/>
      <c r="U21" s="648"/>
      <c r="V21" s="648"/>
      <c r="W21" s="648"/>
      <c r="X21" s="648"/>
      <c r="Y21" s="649"/>
      <c r="Z21" s="650">
        <v>0</v>
      </c>
      <c r="AA21" s="650"/>
      <c r="AB21" s="650"/>
      <c r="AC21" s="650"/>
      <c r="AD21" s="651">
        <v>711</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12237</v>
      </c>
      <c r="BH21" s="648"/>
      <c r="BI21" s="648"/>
      <c r="BJ21" s="648"/>
      <c r="BK21" s="648"/>
      <c r="BL21" s="648"/>
      <c r="BM21" s="648"/>
      <c r="BN21" s="649"/>
      <c r="BO21" s="650">
        <v>1.3</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1436196</v>
      </c>
      <c r="S22" s="648"/>
      <c r="T22" s="648"/>
      <c r="U22" s="648"/>
      <c r="V22" s="648"/>
      <c r="W22" s="648"/>
      <c r="X22" s="648"/>
      <c r="Y22" s="649"/>
      <c r="Z22" s="650">
        <v>25.7</v>
      </c>
      <c r="AA22" s="650"/>
      <c r="AB22" s="650"/>
      <c r="AC22" s="650"/>
      <c r="AD22" s="651">
        <v>1367133</v>
      </c>
      <c r="AE22" s="651"/>
      <c r="AF22" s="651"/>
      <c r="AG22" s="651"/>
      <c r="AH22" s="651"/>
      <c r="AI22" s="651"/>
      <c r="AJ22" s="651"/>
      <c r="AK22" s="651"/>
      <c r="AL22" s="652">
        <v>54.1</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234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1367133</v>
      </c>
      <c r="S23" s="648"/>
      <c r="T23" s="648"/>
      <c r="U23" s="648"/>
      <c r="V23" s="648"/>
      <c r="W23" s="648"/>
      <c r="X23" s="648"/>
      <c r="Y23" s="649"/>
      <c r="Z23" s="650">
        <v>24.5</v>
      </c>
      <c r="AA23" s="650"/>
      <c r="AB23" s="650"/>
      <c r="AC23" s="650"/>
      <c r="AD23" s="651">
        <v>1367133</v>
      </c>
      <c r="AE23" s="651"/>
      <c r="AF23" s="651"/>
      <c r="AG23" s="651"/>
      <c r="AH23" s="651"/>
      <c r="AI23" s="651"/>
      <c r="AJ23" s="651"/>
      <c r="AK23" s="651"/>
      <c r="AL23" s="652">
        <v>54.1</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234</v>
      </c>
      <c r="BH23" s="648"/>
      <c r="BI23" s="648"/>
      <c r="BJ23" s="648"/>
      <c r="BK23" s="648"/>
      <c r="BL23" s="648"/>
      <c r="BM23" s="648"/>
      <c r="BN23" s="649"/>
      <c r="BO23" s="650" t="s">
        <v>128</v>
      </c>
      <c r="BP23" s="650"/>
      <c r="BQ23" s="650"/>
      <c r="BR23" s="650"/>
      <c r="BS23" s="656" t="s">
        <v>234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69051</v>
      </c>
      <c r="S24" s="648"/>
      <c r="T24" s="648"/>
      <c r="U24" s="648"/>
      <c r="V24" s="648"/>
      <c r="W24" s="648"/>
      <c r="X24" s="648"/>
      <c r="Y24" s="649"/>
      <c r="Z24" s="650">
        <v>1.2</v>
      </c>
      <c r="AA24" s="650"/>
      <c r="AB24" s="650"/>
      <c r="AC24" s="650"/>
      <c r="AD24" s="651" t="s">
        <v>128</v>
      </c>
      <c r="AE24" s="651"/>
      <c r="AF24" s="651"/>
      <c r="AG24" s="651"/>
      <c r="AH24" s="651"/>
      <c r="AI24" s="651"/>
      <c r="AJ24" s="651"/>
      <c r="AK24" s="651"/>
      <c r="AL24" s="652" t="s">
        <v>128</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234</v>
      </c>
      <c r="BP24" s="650"/>
      <c r="BQ24" s="650"/>
      <c r="BR24" s="650"/>
      <c r="BS24" s="656" t="s">
        <v>234</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1546831</v>
      </c>
      <c r="CS24" s="637"/>
      <c r="CT24" s="637"/>
      <c r="CU24" s="637"/>
      <c r="CV24" s="637"/>
      <c r="CW24" s="637"/>
      <c r="CX24" s="637"/>
      <c r="CY24" s="638"/>
      <c r="CZ24" s="641">
        <v>28.9</v>
      </c>
      <c r="DA24" s="642"/>
      <c r="DB24" s="642"/>
      <c r="DC24" s="661"/>
      <c r="DD24" s="681">
        <v>954602</v>
      </c>
      <c r="DE24" s="637"/>
      <c r="DF24" s="637"/>
      <c r="DG24" s="637"/>
      <c r="DH24" s="637"/>
      <c r="DI24" s="637"/>
      <c r="DJ24" s="637"/>
      <c r="DK24" s="638"/>
      <c r="DL24" s="681">
        <v>751527</v>
      </c>
      <c r="DM24" s="637"/>
      <c r="DN24" s="637"/>
      <c r="DO24" s="637"/>
      <c r="DP24" s="637"/>
      <c r="DQ24" s="637"/>
      <c r="DR24" s="637"/>
      <c r="DS24" s="637"/>
      <c r="DT24" s="637"/>
      <c r="DU24" s="637"/>
      <c r="DV24" s="638"/>
      <c r="DW24" s="641">
        <v>28.6</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12</v>
      </c>
      <c r="S25" s="648"/>
      <c r="T25" s="648"/>
      <c r="U25" s="648"/>
      <c r="V25" s="648"/>
      <c r="W25" s="648"/>
      <c r="X25" s="648"/>
      <c r="Y25" s="649"/>
      <c r="Z25" s="650">
        <v>0</v>
      </c>
      <c r="AA25" s="650"/>
      <c r="AB25" s="650"/>
      <c r="AC25" s="650"/>
      <c r="AD25" s="651" t="s">
        <v>137</v>
      </c>
      <c r="AE25" s="651"/>
      <c r="AF25" s="651"/>
      <c r="AG25" s="651"/>
      <c r="AH25" s="651"/>
      <c r="AI25" s="651"/>
      <c r="AJ25" s="651"/>
      <c r="AK25" s="651"/>
      <c r="AL25" s="652" t="s">
        <v>128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137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836551</v>
      </c>
      <c r="CS25" s="684"/>
      <c r="CT25" s="684"/>
      <c r="CU25" s="684"/>
      <c r="CV25" s="684"/>
      <c r="CW25" s="684"/>
      <c r="CX25" s="684"/>
      <c r="CY25" s="685"/>
      <c r="CZ25" s="652">
        <v>15.6</v>
      </c>
      <c r="DA25" s="682"/>
      <c r="DB25" s="682"/>
      <c r="DC25" s="686"/>
      <c r="DD25" s="656">
        <v>489313</v>
      </c>
      <c r="DE25" s="684"/>
      <c r="DF25" s="684"/>
      <c r="DG25" s="684"/>
      <c r="DH25" s="684"/>
      <c r="DI25" s="684"/>
      <c r="DJ25" s="684"/>
      <c r="DK25" s="685"/>
      <c r="DL25" s="656">
        <v>294987</v>
      </c>
      <c r="DM25" s="684"/>
      <c r="DN25" s="684"/>
      <c r="DO25" s="684"/>
      <c r="DP25" s="684"/>
      <c r="DQ25" s="684"/>
      <c r="DR25" s="684"/>
      <c r="DS25" s="684"/>
      <c r="DT25" s="684"/>
      <c r="DU25" s="684"/>
      <c r="DV25" s="685"/>
      <c r="DW25" s="652">
        <v>11.2</v>
      </c>
      <c r="DX25" s="682"/>
      <c r="DY25" s="682"/>
      <c r="DZ25" s="682"/>
      <c r="EA25" s="682"/>
      <c r="EB25" s="682"/>
      <c r="EC25" s="683"/>
    </row>
    <row r="26" spans="2:133" ht="11.25" customHeight="1" x14ac:dyDescent="0.15">
      <c r="B26" s="644" t="s">
        <v>295</v>
      </c>
      <c r="C26" s="645"/>
      <c r="D26" s="645"/>
      <c r="E26" s="645"/>
      <c r="F26" s="645"/>
      <c r="G26" s="645"/>
      <c r="H26" s="645"/>
      <c r="I26" s="645"/>
      <c r="J26" s="645"/>
      <c r="K26" s="645"/>
      <c r="L26" s="645"/>
      <c r="M26" s="645"/>
      <c r="N26" s="645"/>
      <c r="O26" s="645"/>
      <c r="P26" s="645"/>
      <c r="Q26" s="646"/>
      <c r="R26" s="647">
        <v>2595115</v>
      </c>
      <c r="S26" s="648"/>
      <c r="T26" s="648"/>
      <c r="U26" s="648"/>
      <c r="V26" s="648"/>
      <c r="W26" s="648"/>
      <c r="X26" s="648"/>
      <c r="Y26" s="649"/>
      <c r="Z26" s="650">
        <v>46.5</v>
      </c>
      <c r="AA26" s="650"/>
      <c r="AB26" s="650"/>
      <c r="AC26" s="650"/>
      <c r="AD26" s="651">
        <v>2526052</v>
      </c>
      <c r="AE26" s="651"/>
      <c r="AF26" s="651"/>
      <c r="AG26" s="651"/>
      <c r="AH26" s="651"/>
      <c r="AI26" s="651"/>
      <c r="AJ26" s="651"/>
      <c r="AK26" s="651"/>
      <c r="AL26" s="652">
        <v>99.9</v>
      </c>
      <c r="AM26" s="653"/>
      <c r="AN26" s="653"/>
      <c r="AO26" s="654"/>
      <c r="AP26" s="666" t="s">
        <v>296</v>
      </c>
      <c r="AQ26" s="693"/>
      <c r="AR26" s="693"/>
      <c r="AS26" s="693"/>
      <c r="AT26" s="693"/>
      <c r="AU26" s="693"/>
      <c r="AV26" s="693"/>
      <c r="AW26" s="693"/>
      <c r="AX26" s="693"/>
      <c r="AY26" s="693"/>
      <c r="AZ26" s="693"/>
      <c r="BA26" s="693"/>
      <c r="BB26" s="693"/>
      <c r="BC26" s="693"/>
      <c r="BD26" s="693"/>
      <c r="BE26" s="693"/>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415934</v>
      </c>
      <c r="CS26" s="648"/>
      <c r="CT26" s="648"/>
      <c r="CU26" s="648"/>
      <c r="CV26" s="648"/>
      <c r="CW26" s="648"/>
      <c r="CX26" s="648"/>
      <c r="CY26" s="649"/>
      <c r="CZ26" s="652">
        <v>7.8</v>
      </c>
      <c r="DA26" s="682"/>
      <c r="DB26" s="682"/>
      <c r="DC26" s="686"/>
      <c r="DD26" s="656">
        <v>91129</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2"/>
      <c r="DY26" s="682"/>
      <c r="DZ26" s="682"/>
      <c r="EA26" s="682"/>
      <c r="EB26" s="682"/>
      <c r="EC26" s="683"/>
    </row>
    <row r="27" spans="2:133" ht="11.25" customHeight="1" x14ac:dyDescent="0.15">
      <c r="B27" s="644" t="s">
        <v>298</v>
      </c>
      <c r="C27" s="645"/>
      <c r="D27" s="645"/>
      <c r="E27" s="645"/>
      <c r="F27" s="645"/>
      <c r="G27" s="645"/>
      <c r="H27" s="645"/>
      <c r="I27" s="645"/>
      <c r="J27" s="645"/>
      <c r="K27" s="645"/>
      <c r="L27" s="645"/>
      <c r="M27" s="645"/>
      <c r="N27" s="645"/>
      <c r="O27" s="645"/>
      <c r="P27" s="645"/>
      <c r="Q27" s="646"/>
      <c r="R27" s="647">
        <v>739</v>
      </c>
      <c r="S27" s="648"/>
      <c r="T27" s="648"/>
      <c r="U27" s="648"/>
      <c r="V27" s="648"/>
      <c r="W27" s="648"/>
      <c r="X27" s="648"/>
      <c r="Y27" s="649"/>
      <c r="Z27" s="650">
        <v>0</v>
      </c>
      <c r="AA27" s="650"/>
      <c r="AB27" s="650"/>
      <c r="AC27" s="650"/>
      <c r="AD27" s="651">
        <v>739</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909953</v>
      </c>
      <c r="BH27" s="648"/>
      <c r="BI27" s="648"/>
      <c r="BJ27" s="648"/>
      <c r="BK27" s="648"/>
      <c r="BL27" s="648"/>
      <c r="BM27" s="648"/>
      <c r="BN27" s="649"/>
      <c r="BO27" s="650">
        <v>100</v>
      </c>
      <c r="BP27" s="650"/>
      <c r="BQ27" s="650"/>
      <c r="BR27" s="650"/>
      <c r="BS27" s="656" t="s">
        <v>137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323223</v>
      </c>
      <c r="CS27" s="684"/>
      <c r="CT27" s="684"/>
      <c r="CU27" s="684"/>
      <c r="CV27" s="684"/>
      <c r="CW27" s="684"/>
      <c r="CX27" s="684"/>
      <c r="CY27" s="685"/>
      <c r="CZ27" s="652">
        <v>6</v>
      </c>
      <c r="DA27" s="682"/>
      <c r="DB27" s="682"/>
      <c r="DC27" s="686"/>
      <c r="DD27" s="656">
        <v>103232</v>
      </c>
      <c r="DE27" s="684"/>
      <c r="DF27" s="684"/>
      <c r="DG27" s="684"/>
      <c r="DH27" s="684"/>
      <c r="DI27" s="684"/>
      <c r="DJ27" s="684"/>
      <c r="DK27" s="685"/>
      <c r="DL27" s="656">
        <v>94483</v>
      </c>
      <c r="DM27" s="684"/>
      <c r="DN27" s="684"/>
      <c r="DO27" s="684"/>
      <c r="DP27" s="684"/>
      <c r="DQ27" s="684"/>
      <c r="DR27" s="684"/>
      <c r="DS27" s="684"/>
      <c r="DT27" s="684"/>
      <c r="DU27" s="684"/>
      <c r="DV27" s="685"/>
      <c r="DW27" s="652">
        <v>3.6</v>
      </c>
      <c r="DX27" s="682"/>
      <c r="DY27" s="682"/>
      <c r="DZ27" s="682"/>
      <c r="EA27" s="682"/>
      <c r="EB27" s="682"/>
      <c r="EC27" s="683"/>
    </row>
    <row r="28" spans="2:133" ht="11.25" customHeight="1" x14ac:dyDescent="0.15">
      <c r="B28" s="644" t="s">
        <v>301</v>
      </c>
      <c r="C28" s="645"/>
      <c r="D28" s="645"/>
      <c r="E28" s="645"/>
      <c r="F28" s="645"/>
      <c r="G28" s="645"/>
      <c r="H28" s="645"/>
      <c r="I28" s="645"/>
      <c r="J28" s="645"/>
      <c r="K28" s="645"/>
      <c r="L28" s="645"/>
      <c r="M28" s="645"/>
      <c r="N28" s="645"/>
      <c r="O28" s="645"/>
      <c r="P28" s="645"/>
      <c r="Q28" s="646"/>
      <c r="R28" s="647">
        <v>569</v>
      </c>
      <c r="S28" s="648"/>
      <c r="T28" s="648"/>
      <c r="U28" s="648"/>
      <c r="V28" s="648"/>
      <c r="W28" s="648"/>
      <c r="X28" s="648"/>
      <c r="Y28" s="649"/>
      <c r="Z28" s="650">
        <v>0</v>
      </c>
      <c r="AA28" s="650"/>
      <c r="AB28" s="650"/>
      <c r="AC28" s="650"/>
      <c r="AD28" s="651" t="s">
        <v>128</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387057</v>
      </c>
      <c r="CS28" s="648"/>
      <c r="CT28" s="648"/>
      <c r="CU28" s="648"/>
      <c r="CV28" s="648"/>
      <c r="CW28" s="648"/>
      <c r="CX28" s="648"/>
      <c r="CY28" s="649"/>
      <c r="CZ28" s="652">
        <v>7.2</v>
      </c>
      <c r="DA28" s="682"/>
      <c r="DB28" s="682"/>
      <c r="DC28" s="686"/>
      <c r="DD28" s="656">
        <v>362057</v>
      </c>
      <c r="DE28" s="648"/>
      <c r="DF28" s="648"/>
      <c r="DG28" s="648"/>
      <c r="DH28" s="648"/>
      <c r="DI28" s="648"/>
      <c r="DJ28" s="648"/>
      <c r="DK28" s="649"/>
      <c r="DL28" s="656">
        <v>362057</v>
      </c>
      <c r="DM28" s="648"/>
      <c r="DN28" s="648"/>
      <c r="DO28" s="648"/>
      <c r="DP28" s="648"/>
      <c r="DQ28" s="648"/>
      <c r="DR28" s="648"/>
      <c r="DS28" s="648"/>
      <c r="DT28" s="648"/>
      <c r="DU28" s="648"/>
      <c r="DV28" s="649"/>
      <c r="DW28" s="652">
        <v>13.8</v>
      </c>
      <c r="DX28" s="682"/>
      <c r="DY28" s="682"/>
      <c r="DZ28" s="682"/>
      <c r="EA28" s="682"/>
      <c r="EB28" s="682"/>
      <c r="EC28" s="683"/>
    </row>
    <row r="29" spans="2:133" ht="11.25" customHeight="1" x14ac:dyDescent="0.15">
      <c r="B29" s="644" t="s">
        <v>303</v>
      </c>
      <c r="C29" s="645"/>
      <c r="D29" s="645"/>
      <c r="E29" s="645"/>
      <c r="F29" s="645"/>
      <c r="G29" s="645"/>
      <c r="H29" s="645"/>
      <c r="I29" s="645"/>
      <c r="J29" s="645"/>
      <c r="K29" s="645"/>
      <c r="L29" s="645"/>
      <c r="M29" s="645"/>
      <c r="N29" s="645"/>
      <c r="O29" s="645"/>
      <c r="P29" s="645"/>
      <c r="Q29" s="646"/>
      <c r="R29" s="647">
        <v>34892</v>
      </c>
      <c r="S29" s="648"/>
      <c r="T29" s="648"/>
      <c r="U29" s="648"/>
      <c r="V29" s="648"/>
      <c r="W29" s="648"/>
      <c r="X29" s="648"/>
      <c r="Y29" s="649"/>
      <c r="Z29" s="650">
        <v>0.6</v>
      </c>
      <c r="AA29" s="650"/>
      <c r="AB29" s="650"/>
      <c r="AC29" s="650"/>
      <c r="AD29" s="651">
        <v>1176</v>
      </c>
      <c r="AE29" s="651"/>
      <c r="AF29" s="651"/>
      <c r="AG29" s="651"/>
      <c r="AH29" s="651"/>
      <c r="AI29" s="651"/>
      <c r="AJ29" s="651"/>
      <c r="AK29" s="651"/>
      <c r="AL29" s="652">
        <v>0</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387057</v>
      </c>
      <c r="CS29" s="684"/>
      <c r="CT29" s="684"/>
      <c r="CU29" s="684"/>
      <c r="CV29" s="684"/>
      <c r="CW29" s="684"/>
      <c r="CX29" s="684"/>
      <c r="CY29" s="685"/>
      <c r="CZ29" s="652">
        <v>7.2</v>
      </c>
      <c r="DA29" s="682"/>
      <c r="DB29" s="682"/>
      <c r="DC29" s="686"/>
      <c r="DD29" s="656">
        <v>362057</v>
      </c>
      <c r="DE29" s="684"/>
      <c r="DF29" s="684"/>
      <c r="DG29" s="684"/>
      <c r="DH29" s="684"/>
      <c r="DI29" s="684"/>
      <c r="DJ29" s="684"/>
      <c r="DK29" s="685"/>
      <c r="DL29" s="656">
        <v>362057</v>
      </c>
      <c r="DM29" s="684"/>
      <c r="DN29" s="684"/>
      <c r="DO29" s="684"/>
      <c r="DP29" s="684"/>
      <c r="DQ29" s="684"/>
      <c r="DR29" s="684"/>
      <c r="DS29" s="684"/>
      <c r="DT29" s="684"/>
      <c r="DU29" s="684"/>
      <c r="DV29" s="685"/>
      <c r="DW29" s="652">
        <v>13.8</v>
      </c>
      <c r="DX29" s="682"/>
      <c r="DY29" s="682"/>
      <c r="DZ29" s="682"/>
      <c r="EA29" s="682"/>
      <c r="EB29" s="682"/>
      <c r="EC29" s="683"/>
    </row>
    <row r="30" spans="2:133" ht="11.25" customHeight="1" x14ac:dyDescent="0.15">
      <c r="B30" s="644" t="s">
        <v>306</v>
      </c>
      <c r="C30" s="645"/>
      <c r="D30" s="645"/>
      <c r="E30" s="645"/>
      <c r="F30" s="645"/>
      <c r="G30" s="645"/>
      <c r="H30" s="645"/>
      <c r="I30" s="645"/>
      <c r="J30" s="645"/>
      <c r="K30" s="645"/>
      <c r="L30" s="645"/>
      <c r="M30" s="645"/>
      <c r="N30" s="645"/>
      <c r="O30" s="645"/>
      <c r="P30" s="645"/>
      <c r="Q30" s="646"/>
      <c r="R30" s="647">
        <v>5651</v>
      </c>
      <c r="S30" s="648"/>
      <c r="T30" s="648"/>
      <c r="U30" s="648"/>
      <c r="V30" s="648"/>
      <c r="W30" s="648"/>
      <c r="X30" s="648"/>
      <c r="Y30" s="649"/>
      <c r="Z30" s="650">
        <v>0.1</v>
      </c>
      <c r="AA30" s="650"/>
      <c r="AB30" s="650"/>
      <c r="AC30" s="650"/>
      <c r="AD30" s="651" t="s">
        <v>128</v>
      </c>
      <c r="AE30" s="651"/>
      <c r="AF30" s="651"/>
      <c r="AG30" s="651"/>
      <c r="AH30" s="651"/>
      <c r="AI30" s="651"/>
      <c r="AJ30" s="651"/>
      <c r="AK30" s="651"/>
      <c r="AL30" s="652" t="s">
        <v>128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4"/>
      <c r="BI30" s="694"/>
      <c r="BJ30" s="694"/>
      <c r="BK30" s="694"/>
      <c r="BL30" s="694"/>
      <c r="BM30" s="694"/>
      <c r="BN30" s="694"/>
      <c r="BO30" s="694"/>
      <c r="BP30" s="694"/>
      <c r="BQ30" s="695"/>
      <c r="BR30" s="626" t="s">
        <v>308</v>
      </c>
      <c r="BS30" s="694"/>
      <c r="BT30" s="694"/>
      <c r="BU30" s="694"/>
      <c r="BV30" s="694"/>
      <c r="BW30" s="694"/>
      <c r="BX30" s="694"/>
      <c r="BY30" s="694"/>
      <c r="BZ30" s="694"/>
      <c r="CA30" s="694"/>
      <c r="CB30" s="695"/>
      <c r="CD30" s="689"/>
      <c r="CE30" s="690"/>
      <c r="CF30" s="662" t="s">
        <v>309</v>
      </c>
      <c r="CG30" s="663"/>
      <c r="CH30" s="663"/>
      <c r="CI30" s="663"/>
      <c r="CJ30" s="663"/>
      <c r="CK30" s="663"/>
      <c r="CL30" s="663"/>
      <c r="CM30" s="663"/>
      <c r="CN30" s="663"/>
      <c r="CO30" s="663"/>
      <c r="CP30" s="663"/>
      <c r="CQ30" s="664"/>
      <c r="CR30" s="647">
        <v>377594</v>
      </c>
      <c r="CS30" s="648"/>
      <c r="CT30" s="648"/>
      <c r="CU30" s="648"/>
      <c r="CV30" s="648"/>
      <c r="CW30" s="648"/>
      <c r="CX30" s="648"/>
      <c r="CY30" s="649"/>
      <c r="CZ30" s="652">
        <v>7</v>
      </c>
      <c r="DA30" s="682"/>
      <c r="DB30" s="682"/>
      <c r="DC30" s="686"/>
      <c r="DD30" s="656">
        <v>352594</v>
      </c>
      <c r="DE30" s="648"/>
      <c r="DF30" s="648"/>
      <c r="DG30" s="648"/>
      <c r="DH30" s="648"/>
      <c r="DI30" s="648"/>
      <c r="DJ30" s="648"/>
      <c r="DK30" s="649"/>
      <c r="DL30" s="656">
        <v>352594</v>
      </c>
      <c r="DM30" s="648"/>
      <c r="DN30" s="648"/>
      <c r="DO30" s="648"/>
      <c r="DP30" s="648"/>
      <c r="DQ30" s="648"/>
      <c r="DR30" s="648"/>
      <c r="DS30" s="648"/>
      <c r="DT30" s="648"/>
      <c r="DU30" s="648"/>
      <c r="DV30" s="649"/>
      <c r="DW30" s="652">
        <v>13.4</v>
      </c>
      <c r="DX30" s="682"/>
      <c r="DY30" s="682"/>
      <c r="DZ30" s="682"/>
      <c r="EA30" s="682"/>
      <c r="EB30" s="682"/>
      <c r="EC30" s="683"/>
    </row>
    <row r="31" spans="2:133" ht="11.25" customHeight="1" x14ac:dyDescent="0.15">
      <c r="B31" s="644" t="s">
        <v>310</v>
      </c>
      <c r="C31" s="645"/>
      <c r="D31" s="645"/>
      <c r="E31" s="645"/>
      <c r="F31" s="645"/>
      <c r="G31" s="645"/>
      <c r="H31" s="645"/>
      <c r="I31" s="645"/>
      <c r="J31" s="645"/>
      <c r="K31" s="645"/>
      <c r="L31" s="645"/>
      <c r="M31" s="645"/>
      <c r="N31" s="645"/>
      <c r="O31" s="645"/>
      <c r="P31" s="645"/>
      <c r="Q31" s="646"/>
      <c r="R31" s="647">
        <v>1420408</v>
      </c>
      <c r="S31" s="648"/>
      <c r="T31" s="648"/>
      <c r="U31" s="648"/>
      <c r="V31" s="648"/>
      <c r="W31" s="648"/>
      <c r="X31" s="648"/>
      <c r="Y31" s="649"/>
      <c r="Z31" s="650">
        <v>25.5</v>
      </c>
      <c r="AA31" s="650"/>
      <c r="AB31" s="650"/>
      <c r="AC31" s="650"/>
      <c r="AD31" s="651" t="s">
        <v>234</v>
      </c>
      <c r="AE31" s="651"/>
      <c r="AF31" s="651"/>
      <c r="AG31" s="651"/>
      <c r="AH31" s="651"/>
      <c r="AI31" s="651"/>
      <c r="AJ31" s="651"/>
      <c r="AK31" s="651"/>
      <c r="AL31" s="652" t="s">
        <v>128</v>
      </c>
      <c r="AM31" s="653"/>
      <c r="AN31" s="653"/>
      <c r="AO31" s="654"/>
      <c r="AP31" s="701" t="s">
        <v>311</v>
      </c>
      <c r="AQ31" s="702"/>
      <c r="AR31" s="702"/>
      <c r="AS31" s="702"/>
      <c r="AT31" s="707" t="s">
        <v>312</v>
      </c>
      <c r="AU31" s="231"/>
      <c r="AV31" s="231"/>
      <c r="AW31" s="231"/>
      <c r="AX31" s="633" t="s">
        <v>187</v>
      </c>
      <c r="AY31" s="634"/>
      <c r="AZ31" s="634"/>
      <c r="BA31" s="634"/>
      <c r="BB31" s="634"/>
      <c r="BC31" s="634"/>
      <c r="BD31" s="634"/>
      <c r="BE31" s="634"/>
      <c r="BF31" s="635"/>
      <c r="BG31" s="715">
        <v>98.3</v>
      </c>
      <c r="BH31" s="699"/>
      <c r="BI31" s="699"/>
      <c r="BJ31" s="699"/>
      <c r="BK31" s="699"/>
      <c r="BL31" s="699"/>
      <c r="BM31" s="642">
        <v>89.3</v>
      </c>
      <c r="BN31" s="699"/>
      <c r="BO31" s="699"/>
      <c r="BP31" s="699"/>
      <c r="BQ31" s="700"/>
      <c r="BR31" s="715">
        <v>98.5</v>
      </c>
      <c r="BS31" s="699"/>
      <c r="BT31" s="699"/>
      <c r="BU31" s="699"/>
      <c r="BV31" s="699"/>
      <c r="BW31" s="699"/>
      <c r="BX31" s="642">
        <v>89.9</v>
      </c>
      <c r="BY31" s="699"/>
      <c r="BZ31" s="699"/>
      <c r="CA31" s="699"/>
      <c r="CB31" s="700"/>
      <c r="CD31" s="689"/>
      <c r="CE31" s="690"/>
      <c r="CF31" s="662" t="s">
        <v>313</v>
      </c>
      <c r="CG31" s="663"/>
      <c r="CH31" s="663"/>
      <c r="CI31" s="663"/>
      <c r="CJ31" s="663"/>
      <c r="CK31" s="663"/>
      <c r="CL31" s="663"/>
      <c r="CM31" s="663"/>
      <c r="CN31" s="663"/>
      <c r="CO31" s="663"/>
      <c r="CP31" s="663"/>
      <c r="CQ31" s="664"/>
      <c r="CR31" s="647">
        <v>9463</v>
      </c>
      <c r="CS31" s="684"/>
      <c r="CT31" s="684"/>
      <c r="CU31" s="684"/>
      <c r="CV31" s="684"/>
      <c r="CW31" s="684"/>
      <c r="CX31" s="684"/>
      <c r="CY31" s="685"/>
      <c r="CZ31" s="652">
        <v>0.2</v>
      </c>
      <c r="DA31" s="682"/>
      <c r="DB31" s="682"/>
      <c r="DC31" s="686"/>
      <c r="DD31" s="656">
        <v>9463</v>
      </c>
      <c r="DE31" s="684"/>
      <c r="DF31" s="684"/>
      <c r="DG31" s="684"/>
      <c r="DH31" s="684"/>
      <c r="DI31" s="684"/>
      <c r="DJ31" s="684"/>
      <c r="DK31" s="685"/>
      <c r="DL31" s="656">
        <v>9463</v>
      </c>
      <c r="DM31" s="684"/>
      <c r="DN31" s="684"/>
      <c r="DO31" s="684"/>
      <c r="DP31" s="684"/>
      <c r="DQ31" s="684"/>
      <c r="DR31" s="684"/>
      <c r="DS31" s="684"/>
      <c r="DT31" s="684"/>
      <c r="DU31" s="684"/>
      <c r="DV31" s="685"/>
      <c r="DW31" s="652">
        <v>0.4</v>
      </c>
      <c r="DX31" s="682"/>
      <c r="DY31" s="682"/>
      <c r="DZ31" s="682"/>
      <c r="EA31" s="682"/>
      <c r="EB31" s="682"/>
      <c r="EC31" s="683"/>
    </row>
    <row r="32" spans="2:133" ht="11.25" customHeight="1" x14ac:dyDescent="0.15">
      <c r="B32" s="710" t="s">
        <v>314</v>
      </c>
      <c r="C32" s="711"/>
      <c r="D32" s="711"/>
      <c r="E32" s="711"/>
      <c r="F32" s="711"/>
      <c r="G32" s="711"/>
      <c r="H32" s="711"/>
      <c r="I32" s="711"/>
      <c r="J32" s="711"/>
      <c r="K32" s="711"/>
      <c r="L32" s="711"/>
      <c r="M32" s="711"/>
      <c r="N32" s="711"/>
      <c r="O32" s="711"/>
      <c r="P32" s="711"/>
      <c r="Q32" s="712"/>
      <c r="R32" s="647" t="s">
        <v>137</v>
      </c>
      <c r="S32" s="648"/>
      <c r="T32" s="648"/>
      <c r="U32" s="648"/>
      <c r="V32" s="648"/>
      <c r="W32" s="648"/>
      <c r="X32" s="648"/>
      <c r="Y32" s="649"/>
      <c r="Z32" s="650" t="s">
        <v>137</v>
      </c>
      <c r="AA32" s="650"/>
      <c r="AB32" s="650"/>
      <c r="AC32" s="650"/>
      <c r="AD32" s="651" t="s">
        <v>128</v>
      </c>
      <c r="AE32" s="651"/>
      <c r="AF32" s="651"/>
      <c r="AG32" s="651"/>
      <c r="AH32" s="651"/>
      <c r="AI32" s="651"/>
      <c r="AJ32" s="651"/>
      <c r="AK32" s="651"/>
      <c r="AL32" s="652" t="s">
        <v>128</v>
      </c>
      <c r="AM32" s="653"/>
      <c r="AN32" s="653"/>
      <c r="AO32" s="654"/>
      <c r="AP32" s="703"/>
      <c r="AQ32" s="704"/>
      <c r="AR32" s="704"/>
      <c r="AS32" s="704"/>
      <c r="AT32" s="708"/>
      <c r="AU32" s="230" t="s">
        <v>315</v>
      </c>
      <c r="AV32" s="230"/>
      <c r="AW32" s="230"/>
      <c r="AX32" s="644" t="s">
        <v>316</v>
      </c>
      <c r="AY32" s="645"/>
      <c r="AZ32" s="645"/>
      <c r="BA32" s="645"/>
      <c r="BB32" s="645"/>
      <c r="BC32" s="645"/>
      <c r="BD32" s="645"/>
      <c r="BE32" s="645"/>
      <c r="BF32" s="646"/>
      <c r="BG32" s="716">
        <v>99.1</v>
      </c>
      <c r="BH32" s="684"/>
      <c r="BI32" s="684"/>
      <c r="BJ32" s="684"/>
      <c r="BK32" s="684"/>
      <c r="BL32" s="684"/>
      <c r="BM32" s="653">
        <v>97.8</v>
      </c>
      <c r="BN32" s="713"/>
      <c r="BO32" s="713"/>
      <c r="BP32" s="713"/>
      <c r="BQ32" s="714"/>
      <c r="BR32" s="716">
        <v>99.4</v>
      </c>
      <c r="BS32" s="684"/>
      <c r="BT32" s="684"/>
      <c r="BU32" s="684"/>
      <c r="BV32" s="684"/>
      <c r="BW32" s="684"/>
      <c r="BX32" s="653">
        <v>98.2</v>
      </c>
      <c r="BY32" s="713"/>
      <c r="BZ32" s="713"/>
      <c r="CA32" s="713"/>
      <c r="CB32" s="714"/>
      <c r="CD32" s="691"/>
      <c r="CE32" s="692"/>
      <c r="CF32" s="662" t="s">
        <v>317</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2"/>
      <c r="DB32" s="682"/>
      <c r="DC32" s="686"/>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2"/>
      <c r="DY32" s="682"/>
      <c r="DZ32" s="682"/>
      <c r="EA32" s="682"/>
      <c r="EB32" s="682"/>
      <c r="EC32" s="683"/>
    </row>
    <row r="33" spans="2:133" ht="11.25" customHeight="1" x14ac:dyDescent="0.15">
      <c r="B33" s="644" t="s">
        <v>318</v>
      </c>
      <c r="C33" s="645"/>
      <c r="D33" s="645"/>
      <c r="E33" s="645"/>
      <c r="F33" s="645"/>
      <c r="G33" s="645"/>
      <c r="H33" s="645"/>
      <c r="I33" s="645"/>
      <c r="J33" s="645"/>
      <c r="K33" s="645"/>
      <c r="L33" s="645"/>
      <c r="M33" s="645"/>
      <c r="N33" s="645"/>
      <c r="O33" s="645"/>
      <c r="P33" s="645"/>
      <c r="Q33" s="646"/>
      <c r="R33" s="647">
        <v>198603</v>
      </c>
      <c r="S33" s="648"/>
      <c r="T33" s="648"/>
      <c r="U33" s="648"/>
      <c r="V33" s="648"/>
      <c r="W33" s="648"/>
      <c r="X33" s="648"/>
      <c r="Y33" s="649"/>
      <c r="Z33" s="650">
        <v>3.6</v>
      </c>
      <c r="AA33" s="650"/>
      <c r="AB33" s="650"/>
      <c r="AC33" s="650"/>
      <c r="AD33" s="651" t="s">
        <v>128</v>
      </c>
      <c r="AE33" s="651"/>
      <c r="AF33" s="651"/>
      <c r="AG33" s="651"/>
      <c r="AH33" s="651"/>
      <c r="AI33" s="651"/>
      <c r="AJ33" s="651"/>
      <c r="AK33" s="651"/>
      <c r="AL33" s="652" t="s">
        <v>128</v>
      </c>
      <c r="AM33" s="653"/>
      <c r="AN33" s="653"/>
      <c r="AO33" s="654"/>
      <c r="AP33" s="705"/>
      <c r="AQ33" s="706"/>
      <c r="AR33" s="706"/>
      <c r="AS33" s="706"/>
      <c r="AT33" s="709"/>
      <c r="AU33" s="232"/>
      <c r="AV33" s="232"/>
      <c r="AW33" s="232"/>
      <c r="AX33" s="696" t="s">
        <v>319</v>
      </c>
      <c r="AY33" s="697"/>
      <c r="AZ33" s="697"/>
      <c r="BA33" s="697"/>
      <c r="BB33" s="697"/>
      <c r="BC33" s="697"/>
      <c r="BD33" s="697"/>
      <c r="BE33" s="697"/>
      <c r="BF33" s="698"/>
      <c r="BG33" s="717">
        <v>97.5</v>
      </c>
      <c r="BH33" s="718"/>
      <c r="BI33" s="718"/>
      <c r="BJ33" s="718"/>
      <c r="BK33" s="718"/>
      <c r="BL33" s="718"/>
      <c r="BM33" s="719">
        <v>82.7</v>
      </c>
      <c r="BN33" s="718"/>
      <c r="BO33" s="718"/>
      <c r="BP33" s="718"/>
      <c r="BQ33" s="720"/>
      <c r="BR33" s="717">
        <v>97.5</v>
      </c>
      <c r="BS33" s="718"/>
      <c r="BT33" s="718"/>
      <c r="BU33" s="718"/>
      <c r="BV33" s="718"/>
      <c r="BW33" s="718"/>
      <c r="BX33" s="719">
        <v>83.1</v>
      </c>
      <c r="BY33" s="718"/>
      <c r="BZ33" s="718"/>
      <c r="CA33" s="718"/>
      <c r="CB33" s="720"/>
      <c r="CD33" s="662" t="s">
        <v>320</v>
      </c>
      <c r="CE33" s="663"/>
      <c r="CF33" s="663"/>
      <c r="CG33" s="663"/>
      <c r="CH33" s="663"/>
      <c r="CI33" s="663"/>
      <c r="CJ33" s="663"/>
      <c r="CK33" s="663"/>
      <c r="CL33" s="663"/>
      <c r="CM33" s="663"/>
      <c r="CN33" s="663"/>
      <c r="CO33" s="663"/>
      <c r="CP33" s="663"/>
      <c r="CQ33" s="664"/>
      <c r="CR33" s="647">
        <v>3243179</v>
      </c>
      <c r="CS33" s="684"/>
      <c r="CT33" s="684"/>
      <c r="CU33" s="684"/>
      <c r="CV33" s="684"/>
      <c r="CW33" s="684"/>
      <c r="CX33" s="684"/>
      <c r="CY33" s="685"/>
      <c r="CZ33" s="652">
        <v>60.5</v>
      </c>
      <c r="DA33" s="682"/>
      <c r="DB33" s="682"/>
      <c r="DC33" s="686"/>
      <c r="DD33" s="656">
        <v>1761676</v>
      </c>
      <c r="DE33" s="684"/>
      <c r="DF33" s="684"/>
      <c r="DG33" s="684"/>
      <c r="DH33" s="684"/>
      <c r="DI33" s="684"/>
      <c r="DJ33" s="684"/>
      <c r="DK33" s="685"/>
      <c r="DL33" s="656">
        <v>1322435</v>
      </c>
      <c r="DM33" s="684"/>
      <c r="DN33" s="684"/>
      <c r="DO33" s="684"/>
      <c r="DP33" s="684"/>
      <c r="DQ33" s="684"/>
      <c r="DR33" s="684"/>
      <c r="DS33" s="684"/>
      <c r="DT33" s="684"/>
      <c r="DU33" s="684"/>
      <c r="DV33" s="685"/>
      <c r="DW33" s="652">
        <v>50.3</v>
      </c>
      <c r="DX33" s="682"/>
      <c r="DY33" s="682"/>
      <c r="DZ33" s="682"/>
      <c r="EA33" s="682"/>
      <c r="EB33" s="682"/>
      <c r="EC33" s="683"/>
    </row>
    <row r="34" spans="2:133" ht="11.25" customHeight="1" x14ac:dyDescent="0.15">
      <c r="B34" s="644" t="s">
        <v>321</v>
      </c>
      <c r="C34" s="645"/>
      <c r="D34" s="645"/>
      <c r="E34" s="645"/>
      <c r="F34" s="645"/>
      <c r="G34" s="645"/>
      <c r="H34" s="645"/>
      <c r="I34" s="645"/>
      <c r="J34" s="645"/>
      <c r="K34" s="645"/>
      <c r="L34" s="645"/>
      <c r="M34" s="645"/>
      <c r="N34" s="645"/>
      <c r="O34" s="645"/>
      <c r="P34" s="645"/>
      <c r="Q34" s="646"/>
      <c r="R34" s="647">
        <v>7599</v>
      </c>
      <c r="S34" s="648"/>
      <c r="T34" s="648"/>
      <c r="U34" s="648"/>
      <c r="V34" s="648"/>
      <c r="W34" s="648"/>
      <c r="X34" s="648"/>
      <c r="Y34" s="649"/>
      <c r="Z34" s="650">
        <v>0.1</v>
      </c>
      <c r="AA34" s="650"/>
      <c r="AB34" s="650"/>
      <c r="AC34" s="650"/>
      <c r="AD34" s="651" t="s">
        <v>128</v>
      </c>
      <c r="AE34" s="651"/>
      <c r="AF34" s="651"/>
      <c r="AG34" s="651"/>
      <c r="AH34" s="651"/>
      <c r="AI34" s="651"/>
      <c r="AJ34" s="651"/>
      <c r="AK34" s="651"/>
      <c r="AL34" s="652" t="s">
        <v>128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916432</v>
      </c>
      <c r="CS34" s="648"/>
      <c r="CT34" s="648"/>
      <c r="CU34" s="648"/>
      <c r="CV34" s="648"/>
      <c r="CW34" s="648"/>
      <c r="CX34" s="648"/>
      <c r="CY34" s="649"/>
      <c r="CZ34" s="652">
        <v>17.100000000000001</v>
      </c>
      <c r="DA34" s="682"/>
      <c r="DB34" s="682"/>
      <c r="DC34" s="686"/>
      <c r="DD34" s="656">
        <v>529453</v>
      </c>
      <c r="DE34" s="648"/>
      <c r="DF34" s="648"/>
      <c r="DG34" s="648"/>
      <c r="DH34" s="648"/>
      <c r="DI34" s="648"/>
      <c r="DJ34" s="648"/>
      <c r="DK34" s="649"/>
      <c r="DL34" s="656">
        <v>412271</v>
      </c>
      <c r="DM34" s="648"/>
      <c r="DN34" s="648"/>
      <c r="DO34" s="648"/>
      <c r="DP34" s="648"/>
      <c r="DQ34" s="648"/>
      <c r="DR34" s="648"/>
      <c r="DS34" s="648"/>
      <c r="DT34" s="648"/>
      <c r="DU34" s="648"/>
      <c r="DV34" s="649"/>
      <c r="DW34" s="652">
        <v>15.7</v>
      </c>
      <c r="DX34" s="682"/>
      <c r="DY34" s="682"/>
      <c r="DZ34" s="682"/>
      <c r="EA34" s="682"/>
      <c r="EB34" s="682"/>
      <c r="EC34" s="683"/>
    </row>
    <row r="35" spans="2:133" ht="11.25" customHeight="1" x14ac:dyDescent="0.15">
      <c r="B35" s="644" t="s">
        <v>323</v>
      </c>
      <c r="C35" s="645"/>
      <c r="D35" s="645"/>
      <c r="E35" s="645"/>
      <c r="F35" s="645"/>
      <c r="G35" s="645"/>
      <c r="H35" s="645"/>
      <c r="I35" s="645"/>
      <c r="J35" s="645"/>
      <c r="K35" s="645"/>
      <c r="L35" s="645"/>
      <c r="M35" s="645"/>
      <c r="N35" s="645"/>
      <c r="O35" s="645"/>
      <c r="P35" s="645"/>
      <c r="Q35" s="646"/>
      <c r="R35" s="647">
        <v>451259</v>
      </c>
      <c r="S35" s="648"/>
      <c r="T35" s="648"/>
      <c r="U35" s="648"/>
      <c r="V35" s="648"/>
      <c r="W35" s="648"/>
      <c r="X35" s="648"/>
      <c r="Y35" s="649"/>
      <c r="Z35" s="650">
        <v>8.1</v>
      </c>
      <c r="AA35" s="650"/>
      <c r="AB35" s="650"/>
      <c r="AC35" s="650"/>
      <c r="AD35" s="651" t="s">
        <v>128</v>
      </c>
      <c r="AE35" s="651"/>
      <c r="AF35" s="651"/>
      <c r="AG35" s="651"/>
      <c r="AH35" s="651"/>
      <c r="AI35" s="651"/>
      <c r="AJ35" s="651"/>
      <c r="AK35" s="651"/>
      <c r="AL35" s="652" t="s">
        <v>234</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136484</v>
      </c>
      <c r="CS35" s="684"/>
      <c r="CT35" s="684"/>
      <c r="CU35" s="684"/>
      <c r="CV35" s="684"/>
      <c r="CW35" s="684"/>
      <c r="CX35" s="684"/>
      <c r="CY35" s="685"/>
      <c r="CZ35" s="652">
        <v>2.5</v>
      </c>
      <c r="DA35" s="682"/>
      <c r="DB35" s="682"/>
      <c r="DC35" s="686"/>
      <c r="DD35" s="656">
        <v>111631</v>
      </c>
      <c r="DE35" s="684"/>
      <c r="DF35" s="684"/>
      <c r="DG35" s="684"/>
      <c r="DH35" s="684"/>
      <c r="DI35" s="684"/>
      <c r="DJ35" s="684"/>
      <c r="DK35" s="685"/>
      <c r="DL35" s="656">
        <v>109355</v>
      </c>
      <c r="DM35" s="684"/>
      <c r="DN35" s="684"/>
      <c r="DO35" s="684"/>
      <c r="DP35" s="684"/>
      <c r="DQ35" s="684"/>
      <c r="DR35" s="684"/>
      <c r="DS35" s="684"/>
      <c r="DT35" s="684"/>
      <c r="DU35" s="684"/>
      <c r="DV35" s="685"/>
      <c r="DW35" s="652">
        <v>4.2</v>
      </c>
      <c r="DX35" s="682"/>
      <c r="DY35" s="682"/>
      <c r="DZ35" s="682"/>
      <c r="EA35" s="682"/>
      <c r="EB35" s="682"/>
      <c r="EC35" s="683"/>
    </row>
    <row r="36" spans="2:133" ht="11.25" customHeight="1" x14ac:dyDescent="0.15">
      <c r="B36" s="644" t="s">
        <v>327</v>
      </c>
      <c r="C36" s="645"/>
      <c r="D36" s="645"/>
      <c r="E36" s="645"/>
      <c r="F36" s="645"/>
      <c r="G36" s="645"/>
      <c r="H36" s="645"/>
      <c r="I36" s="645"/>
      <c r="J36" s="645"/>
      <c r="K36" s="645"/>
      <c r="L36" s="645"/>
      <c r="M36" s="645"/>
      <c r="N36" s="645"/>
      <c r="O36" s="645"/>
      <c r="P36" s="645"/>
      <c r="Q36" s="646"/>
      <c r="R36" s="647">
        <v>133852</v>
      </c>
      <c r="S36" s="648"/>
      <c r="T36" s="648"/>
      <c r="U36" s="648"/>
      <c r="V36" s="648"/>
      <c r="W36" s="648"/>
      <c r="X36" s="648"/>
      <c r="Y36" s="649"/>
      <c r="Z36" s="650">
        <v>2.4</v>
      </c>
      <c r="AA36" s="650"/>
      <c r="AB36" s="650"/>
      <c r="AC36" s="650"/>
      <c r="AD36" s="651" t="s">
        <v>128</v>
      </c>
      <c r="AE36" s="651"/>
      <c r="AF36" s="651"/>
      <c r="AG36" s="651"/>
      <c r="AH36" s="651"/>
      <c r="AI36" s="651"/>
      <c r="AJ36" s="651"/>
      <c r="AK36" s="651"/>
      <c r="AL36" s="652" t="s">
        <v>128</v>
      </c>
      <c r="AM36" s="653"/>
      <c r="AN36" s="653"/>
      <c r="AO36" s="654"/>
      <c r="AP36" s="235"/>
      <c r="AQ36" s="721" t="s">
        <v>328</v>
      </c>
      <c r="AR36" s="722"/>
      <c r="AS36" s="722"/>
      <c r="AT36" s="722"/>
      <c r="AU36" s="722"/>
      <c r="AV36" s="722"/>
      <c r="AW36" s="722"/>
      <c r="AX36" s="722"/>
      <c r="AY36" s="723"/>
      <c r="AZ36" s="636">
        <v>525776</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43216</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1642315</v>
      </c>
      <c r="CS36" s="648"/>
      <c r="CT36" s="648"/>
      <c r="CU36" s="648"/>
      <c r="CV36" s="648"/>
      <c r="CW36" s="648"/>
      <c r="CX36" s="648"/>
      <c r="CY36" s="649"/>
      <c r="CZ36" s="652">
        <v>30.6</v>
      </c>
      <c r="DA36" s="682"/>
      <c r="DB36" s="682"/>
      <c r="DC36" s="686"/>
      <c r="DD36" s="656">
        <v>747212</v>
      </c>
      <c r="DE36" s="648"/>
      <c r="DF36" s="648"/>
      <c r="DG36" s="648"/>
      <c r="DH36" s="648"/>
      <c r="DI36" s="648"/>
      <c r="DJ36" s="648"/>
      <c r="DK36" s="649"/>
      <c r="DL36" s="656">
        <v>574010</v>
      </c>
      <c r="DM36" s="648"/>
      <c r="DN36" s="648"/>
      <c r="DO36" s="648"/>
      <c r="DP36" s="648"/>
      <c r="DQ36" s="648"/>
      <c r="DR36" s="648"/>
      <c r="DS36" s="648"/>
      <c r="DT36" s="648"/>
      <c r="DU36" s="648"/>
      <c r="DV36" s="649"/>
      <c r="DW36" s="652">
        <v>21.8</v>
      </c>
      <c r="DX36" s="682"/>
      <c r="DY36" s="682"/>
      <c r="DZ36" s="682"/>
      <c r="EA36" s="682"/>
      <c r="EB36" s="682"/>
      <c r="EC36" s="683"/>
    </row>
    <row r="37" spans="2:133" ht="11.25" customHeight="1" x14ac:dyDescent="0.15">
      <c r="B37" s="644" t="s">
        <v>331</v>
      </c>
      <c r="C37" s="645"/>
      <c r="D37" s="645"/>
      <c r="E37" s="645"/>
      <c r="F37" s="645"/>
      <c r="G37" s="645"/>
      <c r="H37" s="645"/>
      <c r="I37" s="645"/>
      <c r="J37" s="645"/>
      <c r="K37" s="645"/>
      <c r="L37" s="645"/>
      <c r="M37" s="645"/>
      <c r="N37" s="645"/>
      <c r="O37" s="645"/>
      <c r="P37" s="645"/>
      <c r="Q37" s="646"/>
      <c r="R37" s="647">
        <v>181570</v>
      </c>
      <c r="S37" s="648"/>
      <c r="T37" s="648"/>
      <c r="U37" s="648"/>
      <c r="V37" s="648"/>
      <c r="W37" s="648"/>
      <c r="X37" s="648"/>
      <c r="Y37" s="649"/>
      <c r="Z37" s="650">
        <v>3.3</v>
      </c>
      <c r="AA37" s="650"/>
      <c r="AB37" s="650"/>
      <c r="AC37" s="650"/>
      <c r="AD37" s="651" t="s">
        <v>137</v>
      </c>
      <c r="AE37" s="651"/>
      <c r="AF37" s="651"/>
      <c r="AG37" s="651"/>
      <c r="AH37" s="651"/>
      <c r="AI37" s="651"/>
      <c r="AJ37" s="651"/>
      <c r="AK37" s="651"/>
      <c r="AL37" s="652" t="s">
        <v>234</v>
      </c>
      <c r="AM37" s="653"/>
      <c r="AN37" s="653"/>
      <c r="AO37" s="654"/>
      <c r="AQ37" s="725" t="s">
        <v>332</v>
      </c>
      <c r="AR37" s="726"/>
      <c r="AS37" s="726"/>
      <c r="AT37" s="726"/>
      <c r="AU37" s="726"/>
      <c r="AV37" s="726"/>
      <c r="AW37" s="726"/>
      <c r="AX37" s="726"/>
      <c r="AY37" s="727"/>
      <c r="AZ37" s="647">
        <v>245000</v>
      </c>
      <c r="BA37" s="648"/>
      <c r="BB37" s="648"/>
      <c r="BC37" s="648"/>
      <c r="BD37" s="684"/>
      <c r="BE37" s="684"/>
      <c r="BF37" s="714"/>
      <c r="BG37" s="662" t="s">
        <v>333</v>
      </c>
      <c r="BH37" s="663"/>
      <c r="BI37" s="663"/>
      <c r="BJ37" s="663"/>
      <c r="BK37" s="663"/>
      <c r="BL37" s="663"/>
      <c r="BM37" s="663"/>
      <c r="BN37" s="663"/>
      <c r="BO37" s="663"/>
      <c r="BP37" s="663"/>
      <c r="BQ37" s="663"/>
      <c r="BR37" s="663"/>
      <c r="BS37" s="663"/>
      <c r="BT37" s="663"/>
      <c r="BU37" s="664"/>
      <c r="BV37" s="647">
        <v>40097</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360695</v>
      </c>
      <c r="CS37" s="684"/>
      <c r="CT37" s="684"/>
      <c r="CU37" s="684"/>
      <c r="CV37" s="684"/>
      <c r="CW37" s="684"/>
      <c r="CX37" s="684"/>
      <c r="CY37" s="685"/>
      <c r="CZ37" s="652">
        <v>6.7</v>
      </c>
      <c r="DA37" s="682"/>
      <c r="DB37" s="682"/>
      <c r="DC37" s="686"/>
      <c r="DD37" s="656">
        <v>340695</v>
      </c>
      <c r="DE37" s="684"/>
      <c r="DF37" s="684"/>
      <c r="DG37" s="684"/>
      <c r="DH37" s="684"/>
      <c r="DI37" s="684"/>
      <c r="DJ37" s="684"/>
      <c r="DK37" s="685"/>
      <c r="DL37" s="656">
        <v>306801</v>
      </c>
      <c r="DM37" s="684"/>
      <c r="DN37" s="684"/>
      <c r="DO37" s="684"/>
      <c r="DP37" s="684"/>
      <c r="DQ37" s="684"/>
      <c r="DR37" s="684"/>
      <c r="DS37" s="684"/>
      <c r="DT37" s="684"/>
      <c r="DU37" s="684"/>
      <c r="DV37" s="685"/>
      <c r="DW37" s="652">
        <v>11.7</v>
      </c>
      <c r="DX37" s="682"/>
      <c r="DY37" s="682"/>
      <c r="DZ37" s="682"/>
      <c r="EA37" s="682"/>
      <c r="EB37" s="682"/>
      <c r="EC37" s="683"/>
    </row>
    <row r="38" spans="2:133" ht="11.25" customHeight="1" x14ac:dyDescent="0.15">
      <c r="B38" s="644" t="s">
        <v>335</v>
      </c>
      <c r="C38" s="645"/>
      <c r="D38" s="645"/>
      <c r="E38" s="645"/>
      <c r="F38" s="645"/>
      <c r="G38" s="645"/>
      <c r="H38" s="645"/>
      <c r="I38" s="645"/>
      <c r="J38" s="645"/>
      <c r="K38" s="645"/>
      <c r="L38" s="645"/>
      <c r="M38" s="645"/>
      <c r="N38" s="645"/>
      <c r="O38" s="645"/>
      <c r="P38" s="645"/>
      <c r="Q38" s="646"/>
      <c r="R38" s="647">
        <v>176558</v>
      </c>
      <c r="S38" s="648"/>
      <c r="T38" s="648"/>
      <c r="U38" s="648"/>
      <c r="V38" s="648"/>
      <c r="W38" s="648"/>
      <c r="X38" s="648"/>
      <c r="Y38" s="649"/>
      <c r="Z38" s="650">
        <v>3.2</v>
      </c>
      <c r="AA38" s="650"/>
      <c r="AB38" s="650"/>
      <c r="AC38" s="650"/>
      <c r="AD38" s="651">
        <v>2</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t="s">
        <v>128</v>
      </c>
      <c r="BA38" s="648"/>
      <c r="BB38" s="648"/>
      <c r="BC38" s="648"/>
      <c r="BD38" s="684"/>
      <c r="BE38" s="684"/>
      <c r="BF38" s="714"/>
      <c r="BG38" s="662" t="s">
        <v>337</v>
      </c>
      <c r="BH38" s="663"/>
      <c r="BI38" s="663"/>
      <c r="BJ38" s="663"/>
      <c r="BK38" s="663"/>
      <c r="BL38" s="663"/>
      <c r="BM38" s="663"/>
      <c r="BN38" s="663"/>
      <c r="BO38" s="663"/>
      <c r="BP38" s="663"/>
      <c r="BQ38" s="663"/>
      <c r="BR38" s="663"/>
      <c r="BS38" s="663"/>
      <c r="BT38" s="663"/>
      <c r="BU38" s="664"/>
      <c r="BV38" s="647">
        <v>968</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280776</v>
      </c>
      <c r="CS38" s="648"/>
      <c r="CT38" s="648"/>
      <c r="CU38" s="648"/>
      <c r="CV38" s="648"/>
      <c r="CW38" s="648"/>
      <c r="CX38" s="648"/>
      <c r="CY38" s="649"/>
      <c r="CZ38" s="652">
        <v>5.2</v>
      </c>
      <c r="DA38" s="682"/>
      <c r="DB38" s="682"/>
      <c r="DC38" s="686"/>
      <c r="DD38" s="656">
        <v>235913</v>
      </c>
      <c r="DE38" s="648"/>
      <c r="DF38" s="648"/>
      <c r="DG38" s="648"/>
      <c r="DH38" s="648"/>
      <c r="DI38" s="648"/>
      <c r="DJ38" s="648"/>
      <c r="DK38" s="649"/>
      <c r="DL38" s="656">
        <v>226799</v>
      </c>
      <c r="DM38" s="648"/>
      <c r="DN38" s="648"/>
      <c r="DO38" s="648"/>
      <c r="DP38" s="648"/>
      <c r="DQ38" s="648"/>
      <c r="DR38" s="648"/>
      <c r="DS38" s="648"/>
      <c r="DT38" s="648"/>
      <c r="DU38" s="648"/>
      <c r="DV38" s="649"/>
      <c r="DW38" s="652">
        <v>8.6</v>
      </c>
      <c r="DX38" s="682"/>
      <c r="DY38" s="682"/>
      <c r="DZ38" s="682"/>
      <c r="EA38" s="682"/>
      <c r="EB38" s="682"/>
      <c r="EC38" s="683"/>
    </row>
    <row r="39" spans="2:133" ht="11.25" customHeight="1" x14ac:dyDescent="0.15">
      <c r="B39" s="644" t="s">
        <v>339</v>
      </c>
      <c r="C39" s="645"/>
      <c r="D39" s="645"/>
      <c r="E39" s="645"/>
      <c r="F39" s="645"/>
      <c r="G39" s="645"/>
      <c r="H39" s="645"/>
      <c r="I39" s="645"/>
      <c r="J39" s="645"/>
      <c r="K39" s="645"/>
      <c r="L39" s="645"/>
      <c r="M39" s="645"/>
      <c r="N39" s="645"/>
      <c r="O39" s="645"/>
      <c r="P39" s="645"/>
      <c r="Q39" s="646"/>
      <c r="R39" s="647">
        <v>372727</v>
      </c>
      <c r="S39" s="648"/>
      <c r="T39" s="648"/>
      <c r="U39" s="648"/>
      <c r="V39" s="648"/>
      <c r="W39" s="648"/>
      <c r="X39" s="648"/>
      <c r="Y39" s="649"/>
      <c r="Z39" s="650">
        <v>6.7</v>
      </c>
      <c r="AA39" s="650"/>
      <c r="AB39" s="650"/>
      <c r="AC39" s="650"/>
      <c r="AD39" s="651" t="s">
        <v>128</v>
      </c>
      <c r="AE39" s="651"/>
      <c r="AF39" s="651"/>
      <c r="AG39" s="651"/>
      <c r="AH39" s="651"/>
      <c r="AI39" s="651"/>
      <c r="AJ39" s="651"/>
      <c r="AK39" s="651"/>
      <c r="AL39" s="652" t="s">
        <v>137</v>
      </c>
      <c r="AM39" s="653"/>
      <c r="AN39" s="653"/>
      <c r="AO39" s="654"/>
      <c r="AQ39" s="725" t="s">
        <v>340</v>
      </c>
      <c r="AR39" s="726"/>
      <c r="AS39" s="726"/>
      <c r="AT39" s="726"/>
      <c r="AU39" s="726"/>
      <c r="AV39" s="726"/>
      <c r="AW39" s="726"/>
      <c r="AX39" s="726"/>
      <c r="AY39" s="727"/>
      <c r="AZ39" s="647" t="s">
        <v>128</v>
      </c>
      <c r="BA39" s="648"/>
      <c r="BB39" s="648"/>
      <c r="BC39" s="648"/>
      <c r="BD39" s="684"/>
      <c r="BE39" s="684"/>
      <c r="BF39" s="714"/>
      <c r="BG39" s="662" t="s">
        <v>341</v>
      </c>
      <c r="BH39" s="663"/>
      <c r="BI39" s="663"/>
      <c r="BJ39" s="663"/>
      <c r="BK39" s="663"/>
      <c r="BL39" s="663"/>
      <c r="BM39" s="663"/>
      <c r="BN39" s="663"/>
      <c r="BO39" s="663"/>
      <c r="BP39" s="663"/>
      <c r="BQ39" s="663"/>
      <c r="BR39" s="663"/>
      <c r="BS39" s="663"/>
      <c r="BT39" s="663"/>
      <c r="BU39" s="664"/>
      <c r="BV39" s="647">
        <v>1545</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138692</v>
      </c>
      <c r="CS39" s="684"/>
      <c r="CT39" s="684"/>
      <c r="CU39" s="684"/>
      <c r="CV39" s="684"/>
      <c r="CW39" s="684"/>
      <c r="CX39" s="684"/>
      <c r="CY39" s="685"/>
      <c r="CZ39" s="652">
        <v>2.6</v>
      </c>
      <c r="DA39" s="682"/>
      <c r="DB39" s="682"/>
      <c r="DC39" s="686"/>
      <c r="DD39" s="656">
        <v>137467</v>
      </c>
      <c r="DE39" s="684"/>
      <c r="DF39" s="684"/>
      <c r="DG39" s="684"/>
      <c r="DH39" s="684"/>
      <c r="DI39" s="684"/>
      <c r="DJ39" s="684"/>
      <c r="DK39" s="685"/>
      <c r="DL39" s="656" t="s">
        <v>128</v>
      </c>
      <c r="DM39" s="684"/>
      <c r="DN39" s="684"/>
      <c r="DO39" s="684"/>
      <c r="DP39" s="684"/>
      <c r="DQ39" s="684"/>
      <c r="DR39" s="684"/>
      <c r="DS39" s="684"/>
      <c r="DT39" s="684"/>
      <c r="DU39" s="684"/>
      <c r="DV39" s="685"/>
      <c r="DW39" s="652" t="s">
        <v>128</v>
      </c>
      <c r="DX39" s="682"/>
      <c r="DY39" s="682"/>
      <c r="DZ39" s="682"/>
      <c r="EA39" s="682"/>
      <c r="EB39" s="682"/>
      <c r="EC39" s="683"/>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234</v>
      </c>
      <c r="AA40" s="650"/>
      <c r="AB40" s="650"/>
      <c r="AC40" s="650"/>
      <c r="AD40" s="651" t="s">
        <v>128</v>
      </c>
      <c r="AE40" s="651"/>
      <c r="AF40" s="651"/>
      <c r="AG40" s="651"/>
      <c r="AH40" s="651"/>
      <c r="AI40" s="651"/>
      <c r="AJ40" s="651"/>
      <c r="AK40" s="651"/>
      <c r="AL40" s="652" t="s">
        <v>128</v>
      </c>
      <c r="AM40" s="653"/>
      <c r="AN40" s="653"/>
      <c r="AO40" s="654"/>
      <c r="AQ40" s="725" t="s">
        <v>344</v>
      </c>
      <c r="AR40" s="726"/>
      <c r="AS40" s="726"/>
      <c r="AT40" s="726"/>
      <c r="AU40" s="726"/>
      <c r="AV40" s="726"/>
      <c r="AW40" s="726"/>
      <c r="AX40" s="726"/>
      <c r="AY40" s="727"/>
      <c r="AZ40" s="647" t="s">
        <v>128</v>
      </c>
      <c r="BA40" s="648"/>
      <c r="BB40" s="648"/>
      <c r="BC40" s="648"/>
      <c r="BD40" s="684"/>
      <c r="BE40" s="684"/>
      <c r="BF40" s="714"/>
      <c r="BG40" s="734" t="s">
        <v>345</v>
      </c>
      <c r="BH40" s="735"/>
      <c r="BI40" s="735"/>
      <c r="BJ40" s="735"/>
      <c r="BK40" s="735"/>
      <c r="BL40" s="236"/>
      <c r="BM40" s="663" t="s">
        <v>346</v>
      </c>
      <c r="BN40" s="663"/>
      <c r="BO40" s="663"/>
      <c r="BP40" s="663"/>
      <c r="BQ40" s="663"/>
      <c r="BR40" s="663"/>
      <c r="BS40" s="663"/>
      <c r="BT40" s="663"/>
      <c r="BU40" s="664"/>
      <c r="BV40" s="647">
        <v>98</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128480</v>
      </c>
      <c r="CS40" s="648"/>
      <c r="CT40" s="648"/>
      <c r="CU40" s="648"/>
      <c r="CV40" s="648"/>
      <c r="CW40" s="648"/>
      <c r="CX40" s="648"/>
      <c r="CY40" s="649"/>
      <c r="CZ40" s="652">
        <v>2.4</v>
      </c>
      <c r="DA40" s="682"/>
      <c r="DB40" s="682"/>
      <c r="DC40" s="686"/>
      <c r="DD40" s="656" t="s">
        <v>128</v>
      </c>
      <c r="DE40" s="648"/>
      <c r="DF40" s="648"/>
      <c r="DG40" s="648"/>
      <c r="DH40" s="648"/>
      <c r="DI40" s="648"/>
      <c r="DJ40" s="648"/>
      <c r="DK40" s="649"/>
      <c r="DL40" s="656" t="s">
        <v>234</v>
      </c>
      <c r="DM40" s="648"/>
      <c r="DN40" s="648"/>
      <c r="DO40" s="648"/>
      <c r="DP40" s="648"/>
      <c r="DQ40" s="648"/>
      <c r="DR40" s="648"/>
      <c r="DS40" s="648"/>
      <c r="DT40" s="648"/>
      <c r="DU40" s="648"/>
      <c r="DV40" s="649"/>
      <c r="DW40" s="652" t="s">
        <v>234</v>
      </c>
      <c r="DX40" s="682"/>
      <c r="DY40" s="682"/>
      <c r="DZ40" s="682"/>
      <c r="EA40" s="682"/>
      <c r="EB40" s="682"/>
      <c r="EC40" s="683"/>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349</v>
      </c>
      <c r="AR41" s="726"/>
      <c r="AS41" s="726"/>
      <c r="AT41" s="726"/>
      <c r="AU41" s="726"/>
      <c r="AV41" s="726"/>
      <c r="AW41" s="726"/>
      <c r="AX41" s="726"/>
      <c r="AY41" s="727"/>
      <c r="AZ41" s="647">
        <v>62058</v>
      </c>
      <c r="BA41" s="648"/>
      <c r="BB41" s="648"/>
      <c r="BC41" s="648"/>
      <c r="BD41" s="684"/>
      <c r="BE41" s="684"/>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137</v>
      </c>
      <c r="CS41" s="684"/>
      <c r="CT41" s="684"/>
      <c r="CU41" s="684"/>
      <c r="CV41" s="684"/>
      <c r="CW41" s="684"/>
      <c r="CX41" s="684"/>
      <c r="CY41" s="685"/>
      <c r="CZ41" s="652" t="s">
        <v>128</v>
      </c>
      <c r="DA41" s="682"/>
      <c r="DB41" s="682"/>
      <c r="DC41" s="686"/>
      <c r="DD41" s="656" t="s">
        <v>128</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101800</v>
      </c>
      <c r="S42" s="648"/>
      <c r="T42" s="648"/>
      <c r="U42" s="648"/>
      <c r="V42" s="648"/>
      <c r="W42" s="648"/>
      <c r="X42" s="648"/>
      <c r="Y42" s="649"/>
      <c r="Z42" s="650">
        <v>1.8</v>
      </c>
      <c r="AA42" s="650"/>
      <c r="AB42" s="650"/>
      <c r="AC42" s="650"/>
      <c r="AD42" s="651" t="s">
        <v>128</v>
      </c>
      <c r="AE42" s="651"/>
      <c r="AF42" s="651"/>
      <c r="AG42" s="651"/>
      <c r="AH42" s="651"/>
      <c r="AI42" s="651"/>
      <c r="AJ42" s="651"/>
      <c r="AK42" s="651"/>
      <c r="AL42" s="652" t="s">
        <v>128</v>
      </c>
      <c r="AM42" s="653"/>
      <c r="AN42" s="653"/>
      <c r="AO42" s="654"/>
      <c r="AQ42" s="746" t="s">
        <v>353</v>
      </c>
      <c r="AR42" s="747"/>
      <c r="AS42" s="747"/>
      <c r="AT42" s="747"/>
      <c r="AU42" s="747"/>
      <c r="AV42" s="747"/>
      <c r="AW42" s="747"/>
      <c r="AX42" s="747"/>
      <c r="AY42" s="748"/>
      <c r="AZ42" s="738">
        <v>218718</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298</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571210</v>
      </c>
      <c r="CS42" s="648"/>
      <c r="CT42" s="648"/>
      <c r="CU42" s="648"/>
      <c r="CV42" s="648"/>
      <c r="CW42" s="648"/>
      <c r="CX42" s="648"/>
      <c r="CY42" s="649"/>
      <c r="CZ42" s="652">
        <v>10.7</v>
      </c>
      <c r="DA42" s="653"/>
      <c r="DB42" s="653"/>
      <c r="DC42" s="665"/>
      <c r="DD42" s="656">
        <v>188864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356</v>
      </c>
      <c r="C43" s="697"/>
      <c r="D43" s="697"/>
      <c r="E43" s="697"/>
      <c r="F43" s="697"/>
      <c r="G43" s="697"/>
      <c r="H43" s="697"/>
      <c r="I43" s="697"/>
      <c r="J43" s="697"/>
      <c r="K43" s="697"/>
      <c r="L43" s="697"/>
      <c r="M43" s="697"/>
      <c r="N43" s="697"/>
      <c r="O43" s="697"/>
      <c r="P43" s="697"/>
      <c r="Q43" s="698"/>
      <c r="R43" s="738">
        <v>5579542</v>
      </c>
      <c r="S43" s="739"/>
      <c r="T43" s="739"/>
      <c r="U43" s="739"/>
      <c r="V43" s="739"/>
      <c r="W43" s="739"/>
      <c r="X43" s="739"/>
      <c r="Y43" s="740"/>
      <c r="Z43" s="741">
        <v>100</v>
      </c>
      <c r="AA43" s="741"/>
      <c r="AB43" s="741"/>
      <c r="AC43" s="741"/>
      <c r="AD43" s="742">
        <v>2527969</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4504</v>
      </c>
      <c r="CS43" s="684"/>
      <c r="CT43" s="684"/>
      <c r="CU43" s="684"/>
      <c r="CV43" s="684"/>
      <c r="CW43" s="684"/>
      <c r="CX43" s="684"/>
      <c r="CY43" s="685"/>
      <c r="CZ43" s="652">
        <v>0.1</v>
      </c>
      <c r="DA43" s="682"/>
      <c r="DB43" s="682"/>
      <c r="DC43" s="686"/>
      <c r="DD43" s="656">
        <v>4504</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571210</v>
      </c>
      <c r="CS44" s="648"/>
      <c r="CT44" s="648"/>
      <c r="CU44" s="648"/>
      <c r="CV44" s="648"/>
      <c r="CW44" s="648"/>
      <c r="CX44" s="648"/>
      <c r="CY44" s="649"/>
      <c r="CZ44" s="652">
        <v>10.7</v>
      </c>
      <c r="DA44" s="653"/>
      <c r="DB44" s="653"/>
      <c r="DC44" s="665"/>
      <c r="DD44" s="656">
        <v>188864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326880</v>
      </c>
      <c r="CS45" s="684"/>
      <c r="CT45" s="684"/>
      <c r="CU45" s="684"/>
      <c r="CV45" s="684"/>
      <c r="CW45" s="684"/>
      <c r="CX45" s="684"/>
      <c r="CY45" s="685"/>
      <c r="CZ45" s="652">
        <v>6.1</v>
      </c>
      <c r="DA45" s="682"/>
      <c r="DB45" s="682"/>
      <c r="DC45" s="686"/>
      <c r="DD45" s="656">
        <v>2750</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236840</v>
      </c>
      <c r="CS46" s="648"/>
      <c r="CT46" s="648"/>
      <c r="CU46" s="648"/>
      <c r="CV46" s="648"/>
      <c r="CW46" s="648"/>
      <c r="CX46" s="648"/>
      <c r="CY46" s="649"/>
      <c r="CZ46" s="652">
        <v>4.4000000000000004</v>
      </c>
      <c r="DA46" s="653"/>
      <c r="DB46" s="653"/>
      <c r="DC46" s="665"/>
      <c r="DD46" s="656">
        <v>185824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234</v>
      </c>
      <c r="CS47" s="684"/>
      <c r="CT47" s="684"/>
      <c r="CU47" s="684"/>
      <c r="CV47" s="684"/>
      <c r="CW47" s="684"/>
      <c r="CX47" s="684"/>
      <c r="CY47" s="685"/>
      <c r="CZ47" s="652" t="s">
        <v>234</v>
      </c>
      <c r="DA47" s="682"/>
      <c r="DB47" s="682"/>
      <c r="DC47" s="686"/>
      <c r="DD47" s="656" t="s">
        <v>234</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234</v>
      </c>
      <c r="CS48" s="648"/>
      <c r="CT48" s="648"/>
      <c r="CU48" s="648"/>
      <c r="CV48" s="648"/>
      <c r="CW48" s="648"/>
      <c r="CX48" s="648"/>
      <c r="CY48" s="649"/>
      <c r="CZ48" s="652" t="s">
        <v>234</v>
      </c>
      <c r="DA48" s="653"/>
      <c r="DB48" s="653"/>
      <c r="DC48" s="665"/>
      <c r="DD48" s="656" t="s">
        <v>234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366</v>
      </c>
      <c r="CE49" s="697"/>
      <c r="CF49" s="697"/>
      <c r="CG49" s="697"/>
      <c r="CH49" s="697"/>
      <c r="CI49" s="697"/>
      <c r="CJ49" s="697"/>
      <c r="CK49" s="697"/>
      <c r="CL49" s="697"/>
      <c r="CM49" s="697"/>
      <c r="CN49" s="697"/>
      <c r="CO49" s="697"/>
      <c r="CP49" s="697"/>
      <c r="CQ49" s="698"/>
      <c r="CR49" s="738">
        <v>5361220</v>
      </c>
      <c r="CS49" s="718"/>
      <c r="CT49" s="718"/>
      <c r="CU49" s="718"/>
      <c r="CV49" s="718"/>
      <c r="CW49" s="718"/>
      <c r="CX49" s="718"/>
      <c r="CY49" s="749"/>
      <c r="CZ49" s="743">
        <v>100</v>
      </c>
      <c r="DA49" s="750"/>
      <c r="DB49" s="750"/>
      <c r="DC49" s="751"/>
      <c r="DD49" s="752">
        <v>2905142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H5L77awRNwpxeQ+lKRESUOe7I/8kAMRnB+gtaujoWE/W0N0DLLVgBzAuYz/wq+9fA3gqnwbWlVSqypPwAADYvQ==" saltValue="h2ea6QQgVVfMaDNc3GO4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5581</v>
      </c>
      <c r="R7" s="783"/>
      <c r="S7" s="783"/>
      <c r="T7" s="783"/>
      <c r="U7" s="783"/>
      <c r="V7" s="783">
        <v>5363</v>
      </c>
      <c r="W7" s="783"/>
      <c r="X7" s="783"/>
      <c r="Y7" s="783"/>
      <c r="Z7" s="783"/>
      <c r="AA7" s="783">
        <v>218</v>
      </c>
      <c r="AB7" s="783"/>
      <c r="AC7" s="783"/>
      <c r="AD7" s="783"/>
      <c r="AE7" s="784"/>
      <c r="AF7" s="785">
        <v>199</v>
      </c>
      <c r="AG7" s="786"/>
      <c r="AH7" s="786"/>
      <c r="AI7" s="786"/>
      <c r="AJ7" s="787"/>
      <c r="AK7" s="822">
        <v>134</v>
      </c>
      <c r="AL7" s="823"/>
      <c r="AM7" s="823"/>
      <c r="AN7" s="823"/>
      <c r="AO7" s="823"/>
      <c r="AP7" s="823">
        <v>3046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594</v>
      </c>
      <c r="BT7" s="827"/>
      <c r="BU7" s="827"/>
      <c r="BV7" s="827"/>
      <c r="BW7" s="827"/>
      <c r="BX7" s="827"/>
      <c r="BY7" s="827"/>
      <c r="BZ7" s="827"/>
      <c r="CA7" s="827"/>
      <c r="CB7" s="827"/>
      <c r="CC7" s="827"/>
      <c r="CD7" s="827"/>
      <c r="CE7" s="827"/>
      <c r="CF7" s="827"/>
      <c r="CG7" s="828"/>
      <c r="CH7" s="819">
        <v>-15</v>
      </c>
      <c r="CI7" s="820"/>
      <c r="CJ7" s="820"/>
      <c r="CK7" s="820"/>
      <c r="CL7" s="821"/>
      <c r="CM7" s="819">
        <v>493</v>
      </c>
      <c r="CN7" s="820"/>
      <c r="CO7" s="820"/>
      <c r="CP7" s="820"/>
      <c r="CQ7" s="821"/>
      <c r="CR7" s="819">
        <v>11</v>
      </c>
      <c r="CS7" s="820"/>
      <c r="CT7" s="820"/>
      <c r="CU7" s="820"/>
      <c r="CV7" s="821"/>
      <c r="CW7" s="819">
        <v>13</v>
      </c>
      <c r="CX7" s="820"/>
      <c r="CY7" s="820"/>
      <c r="CZ7" s="820"/>
      <c r="DA7" s="821"/>
      <c r="DB7" s="819" t="s">
        <v>581</v>
      </c>
      <c r="DC7" s="820"/>
      <c r="DD7" s="820"/>
      <c r="DE7" s="820"/>
      <c r="DF7" s="821"/>
      <c r="DG7" s="819" t="s">
        <v>581</v>
      </c>
      <c r="DH7" s="820"/>
      <c r="DI7" s="820"/>
      <c r="DJ7" s="820"/>
      <c r="DK7" s="821"/>
      <c r="DL7" s="819" t="s">
        <v>581</v>
      </c>
      <c r="DM7" s="820"/>
      <c r="DN7" s="820"/>
      <c r="DO7" s="820"/>
      <c r="DP7" s="821"/>
      <c r="DQ7" s="819" t="s">
        <v>581</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595</v>
      </c>
      <c r="BT8" s="817"/>
      <c r="BU8" s="817"/>
      <c r="BV8" s="817"/>
      <c r="BW8" s="817"/>
      <c r="BX8" s="817"/>
      <c r="BY8" s="817"/>
      <c r="BZ8" s="817"/>
      <c r="CA8" s="817"/>
      <c r="CB8" s="817"/>
      <c r="CC8" s="817"/>
      <c r="CD8" s="817"/>
      <c r="CE8" s="817"/>
      <c r="CF8" s="817"/>
      <c r="CG8" s="818"/>
      <c r="CH8" s="829">
        <v>19</v>
      </c>
      <c r="CI8" s="830"/>
      <c r="CJ8" s="830"/>
      <c r="CK8" s="830"/>
      <c r="CL8" s="831"/>
      <c r="CM8" s="829">
        <v>1297</v>
      </c>
      <c r="CN8" s="830"/>
      <c r="CO8" s="830"/>
      <c r="CP8" s="830"/>
      <c r="CQ8" s="831"/>
      <c r="CR8" s="829">
        <v>0</v>
      </c>
      <c r="CS8" s="830"/>
      <c r="CT8" s="830"/>
      <c r="CU8" s="830"/>
      <c r="CV8" s="831"/>
      <c r="CW8" s="829" t="s">
        <v>581</v>
      </c>
      <c r="CX8" s="830"/>
      <c r="CY8" s="830"/>
      <c r="CZ8" s="830"/>
      <c r="DA8" s="831"/>
      <c r="DB8" s="829" t="s">
        <v>581</v>
      </c>
      <c r="DC8" s="830"/>
      <c r="DD8" s="830"/>
      <c r="DE8" s="830"/>
      <c r="DF8" s="831"/>
      <c r="DG8" s="829" t="s">
        <v>581</v>
      </c>
      <c r="DH8" s="830"/>
      <c r="DI8" s="830"/>
      <c r="DJ8" s="830"/>
      <c r="DK8" s="831"/>
      <c r="DL8" s="829" t="s">
        <v>581</v>
      </c>
      <c r="DM8" s="830"/>
      <c r="DN8" s="830"/>
      <c r="DO8" s="830"/>
      <c r="DP8" s="831"/>
      <c r="DQ8" s="829" t="s">
        <v>581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5580</v>
      </c>
      <c r="R23" s="842"/>
      <c r="S23" s="842"/>
      <c r="T23" s="842"/>
      <c r="U23" s="842"/>
      <c r="V23" s="842">
        <v>5361</v>
      </c>
      <c r="W23" s="842"/>
      <c r="X23" s="842"/>
      <c r="Y23" s="842"/>
      <c r="Z23" s="842"/>
      <c r="AA23" s="842">
        <v>218</v>
      </c>
      <c r="AB23" s="842"/>
      <c r="AC23" s="842"/>
      <c r="AD23" s="842"/>
      <c r="AE23" s="843"/>
      <c r="AF23" s="844">
        <v>199</v>
      </c>
      <c r="AG23" s="842"/>
      <c r="AH23" s="842"/>
      <c r="AI23" s="842"/>
      <c r="AJ23" s="845"/>
      <c r="AK23" s="846"/>
      <c r="AL23" s="847"/>
      <c r="AM23" s="847"/>
      <c r="AN23" s="847"/>
      <c r="AO23" s="847"/>
      <c r="AP23" s="842">
        <v>3046</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721</v>
      </c>
      <c r="R28" s="871"/>
      <c r="S28" s="871"/>
      <c r="T28" s="871"/>
      <c r="U28" s="871"/>
      <c r="V28" s="871">
        <v>678</v>
      </c>
      <c r="W28" s="871"/>
      <c r="X28" s="871"/>
      <c r="Y28" s="871"/>
      <c r="Z28" s="871"/>
      <c r="AA28" s="871">
        <v>43</v>
      </c>
      <c r="AB28" s="871"/>
      <c r="AC28" s="871"/>
      <c r="AD28" s="871"/>
      <c r="AE28" s="872"/>
      <c r="AF28" s="873">
        <v>43</v>
      </c>
      <c r="AG28" s="871"/>
      <c r="AH28" s="871"/>
      <c r="AI28" s="871"/>
      <c r="AJ28" s="874"/>
      <c r="AK28" s="875">
        <v>46</v>
      </c>
      <c r="AL28" s="866"/>
      <c r="AM28" s="866"/>
      <c r="AN28" s="866"/>
      <c r="AO28" s="866"/>
      <c r="AP28" s="866" t="s">
        <v>581</v>
      </c>
      <c r="AQ28" s="866"/>
      <c r="AR28" s="866"/>
      <c r="AS28" s="866"/>
      <c r="AT28" s="866"/>
      <c r="AU28" s="866" t="s">
        <v>581</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953</v>
      </c>
      <c r="R29" s="807"/>
      <c r="S29" s="807"/>
      <c r="T29" s="807"/>
      <c r="U29" s="807"/>
      <c r="V29" s="807">
        <v>908</v>
      </c>
      <c r="W29" s="807"/>
      <c r="X29" s="807"/>
      <c r="Y29" s="807"/>
      <c r="Z29" s="807"/>
      <c r="AA29" s="807">
        <v>44</v>
      </c>
      <c r="AB29" s="807"/>
      <c r="AC29" s="807"/>
      <c r="AD29" s="807"/>
      <c r="AE29" s="808"/>
      <c r="AF29" s="809">
        <v>44</v>
      </c>
      <c r="AG29" s="810"/>
      <c r="AH29" s="810"/>
      <c r="AI29" s="810"/>
      <c r="AJ29" s="811"/>
      <c r="AK29" s="878">
        <v>135</v>
      </c>
      <c r="AL29" s="879"/>
      <c r="AM29" s="879"/>
      <c r="AN29" s="879"/>
      <c r="AO29" s="879"/>
      <c r="AP29" s="879" t="s">
        <v>581</v>
      </c>
      <c r="AQ29" s="879"/>
      <c r="AR29" s="879"/>
      <c r="AS29" s="879"/>
      <c r="AT29" s="879"/>
      <c r="AU29" s="879" t="s">
        <v>581</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86</v>
      </c>
      <c r="R30" s="807"/>
      <c r="S30" s="807"/>
      <c r="T30" s="807"/>
      <c r="U30" s="807"/>
      <c r="V30" s="807">
        <v>85</v>
      </c>
      <c r="W30" s="807"/>
      <c r="X30" s="807"/>
      <c r="Y30" s="807"/>
      <c r="Z30" s="807"/>
      <c r="AA30" s="807">
        <v>1</v>
      </c>
      <c r="AB30" s="807"/>
      <c r="AC30" s="807"/>
      <c r="AD30" s="807"/>
      <c r="AE30" s="808"/>
      <c r="AF30" s="809">
        <v>1</v>
      </c>
      <c r="AG30" s="810"/>
      <c r="AH30" s="810"/>
      <c r="AI30" s="810"/>
      <c r="AJ30" s="811"/>
      <c r="AK30" s="878">
        <v>21</v>
      </c>
      <c r="AL30" s="879"/>
      <c r="AM30" s="879"/>
      <c r="AN30" s="879"/>
      <c r="AO30" s="879"/>
      <c r="AP30" s="879" t="s">
        <v>581</v>
      </c>
      <c r="AQ30" s="879"/>
      <c r="AR30" s="879"/>
      <c r="AS30" s="879"/>
      <c r="AT30" s="879"/>
      <c r="AU30" s="879" t="s">
        <v>581</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15828</v>
      </c>
      <c r="R31" s="807"/>
      <c r="S31" s="807"/>
      <c r="T31" s="807"/>
      <c r="U31" s="807"/>
      <c r="V31" s="807">
        <v>15761</v>
      </c>
      <c r="W31" s="807"/>
      <c r="X31" s="807"/>
      <c r="Y31" s="807"/>
      <c r="Z31" s="807"/>
      <c r="AA31" s="807">
        <v>67</v>
      </c>
      <c r="AB31" s="807"/>
      <c r="AC31" s="807"/>
      <c r="AD31" s="807"/>
      <c r="AE31" s="808"/>
      <c r="AF31" s="809">
        <v>18</v>
      </c>
      <c r="AG31" s="810"/>
      <c r="AH31" s="810"/>
      <c r="AI31" s="810"/>
      <c r="AJ31" s="811"/>
      <c r="AK31" s="878">
        <v>20</v>
      </c>
      <c r="AL31" s="879"/>
      <c r="AM31" s="879"/>
      <c r="AN31" s="879"/>
      <c r="AO31" s="879"/>
      <c r="AP31" s="879" t="s">
        <v>581</v>
      </c>
      <c r="AQ31" s="879"/>
      <c r="AR31" s="879"/>
      <c r="AS31" s="879"/>
      <c r="AT31" s="879"/>
      <c r="AU31" s="879" t="s">
        <v>581</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467</v>
      </c>
      <c r="R32" s="807"/>
      <c r="S32" s="807"/>
      <c r="T32" s="807"/>
      <c r="U32" s="807"/>
      <c r="V32" s="807">
        <v>433</v>
      </c>
      <c r="W32" s="807"/>
      <c r="X32" s="807"/>
      <c r="Y32" s="807"/>
      <c r="Z32" s="807"/>
      <c r="AA32" s="807">
        <v>33</v>
      </c>
      <c r="AB32" s="807"/>
      <c r="AC32" s="807"/>
      <c r="AD32" s="807"/>
      <c r="AE32" s="808"/>
      <c r="AF32" s="809">
        <v>7</v>
      </c>
      <c r="AG32" s="810"/>
      <c r="AH32" s="810"/>
      <c r="AI32" s="810"/>
      <c r="AJ32" s="811"/>
      <c r="AK32" s="878">
        <v>245</v>
      </c>
      <c r="AL32" s="879"/>
      <c r="AM32" s="879"/>
      <c r="AN32" s="879"/>
      <c r="AO32" s="879"/>
      <c r="AP32" s="879">
        <v>2738</v>
      </c>
      <c r="AQ32" s="879"/>
      <c r="AR32" s="879"/>
      <c r="AS32" s="879"/>
      <c r="AT32" s="879"/>
      <c r="AU32" s="879">
        <v>1692</v>
      </c>
      <c r="AV32" s="879"/>
      <c r="AW32" s="879"/>
      <c r="AX32" s="879"/>
      <c r="AY32" s="879"/>
      <c r="AZ32" s="880" t="s">
        <v>581</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24</v>
      </c>
      <c r="R33" s="807"/>
      <c r="S33" s="807"/>
      <c r="T33" s="807"/>
      <c r="U33" s="807"/>
      <c r="V33" s="807">
        <v>19</v>
      </c>
      <c r="W33" s="807"/>
      <c r="X33" s="807"/>
      <c r="Y33" s="807"/>
      <c r="Z33" s="807"/>
      <c r="AA33" s="807">
        <v>5</v>
      </c>
      <c r="AB33" s="807"/>
      <c r="AC33" s="807"/>
      <c r="AD33" s="807"/>
      <c r="AE33" s="808"/>
      <c r="AF33" s="809">
        <v>5</v>
      </c>
      <c r="AG33" s="810"/>
      <c r="AH33" s="810"/>
      <c r="AI33" s="810"/>
      <c r="AJ33" s="811"/>
      <c r="AK33" s="878">
        <v>22</v>
      </c>
      <c r="AL33" s="879"/>
      <c r="AM33" s="879"/>
      <c r="AN33" s="879"/>
      <c r="AO33" s="879"/>
      <c r="AP33" s="879">
        <v>34</v>
      </c>
      <c r="AQ33" s="879"/>
      <c r="AR33" s="879"/>
      <c r="AS33" s="879"/>
      <c r="AT33" s="879"/>
      <c r="AU33" s="879" t="s">
        <v>581</v>
      </c>
      <c r="AV33" s="879"/>
      <c r="AW33" s="879"/>
      <c r="AX33" s="879"/>
      <c r="AY33" s="879"/>
      <c r="AZ33" s="880" t="s">
        <v>581</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397</v>
      </c>
      <c r="W66" s="766"/>
      <c r="X66" s="766"/>
      <c r="Y66" s="766"/>
      <c r="Z66" s="767"/>
      <c r="AA66" s="765" t="s">
        <v>398</v>
      </c>
      <c r="AB66" s="766"/>
      <c r="AC66" s="766"/>
      <c r="AD66" s="766"/>
      <c r="AE66" s="767"/>
      <c r="AF66" s="900" t="s">
        <v>418</v>
      </c>
      <c r="AG66" s="861"/>
      <c r="AH66" s="861"/>
      <c r="AI66" s="861"/>
      <c r="AJ66" s="901"/>
      <c r="AK66" s="765" t="s">
        <v>400</v>
      </c>
      <c r="AL66" s="789"/>
      <c r="AM66" s="789"/>
      <c r="AN66" s="789"/>
      <c r="AO66" s="790"/>
      <c r="AP66" s="765" t="s">
        <v>401</v>
      </c>
      <c r="AQ66" s="766"/>
      <c r="AR66" s="766"/>
      <c r="AS66" s="766"/>
      <c r="AT66" s="767"/>
      <c r="AU66" s="765" t="s">
        <v>419</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709</v>
      </c>
      <c r="R68" s="914"/>
      <c r="S68" s="914"/>
      <c r="T68" s="914"/>
      <c r="U68" s="914"/>
      <c r="V68" s="914">
        <v>658</v>
      </c>
      <c r="W68" s="914"/>
      <c r="X68" s="914"/>
      <c r="Y68" s="914"/>
      <c r="Z68" s="914"/>
      <c r="AA68" s="914">
        <v>51</v>
      </c>
      <c r="AB68" s="914"/>
      <c r="AC68" s="914"/>
      <c r="AD68" s="914"/>
      <c r="AE68" s="914"/>
      <c r="AF68" s="914">
        <v>51</v>
      </c>
      <c r="AG68" s="914"/>
      <c r="AH68" s="914"/>
      <c r="AI68" s="914"/>
      <c r="AJ68" s="914"/>
      <c r="AK68" s="914">
        <v>173</v>
      </c>
      <c r="AL68" s="914"/>
      <c r="AM68" s="914"/>
      <c r="AN68" s="914"/>
      <c r="AO68" s="914"/>
      <c r="AP68" s="914" t="s">
        <v>581</v>
      </c>
      <c r="AQ68" s="914"/>
      <c r="AR68" s="914"/>
      <c r="AS68" s="914"/>
      <c r="AT68" s="914"/>
      <c r="AU68" s="914" t="s">
        <v>581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583</v>
      </c>
      <c r="C69" s="922"/>
      <c r="D69" s="922"/>
      <c r="E69" s="922"/>
      <c r="F69" s="922"/>
      <c r="G69" s="922"/>
      <c r="H69" s="922"/>
      <c r="I69" s="922"/>
      <c r="J69" s="922"/>
      <c r="K69" s="922"/>
      <c r="L69" s="922"/>
      <c r="M69" s="922"/>
      <c r="N69" s="922"/>
      <c r="O69" s="922"/>
      <c r="P69" s="923"/>
      <c r="Q69" s="924">
        <v>5776</v>
      </c>
      <c r="R69" s="879"/>
      <c r="S69" s="879"/>
      <c r="T69" s="879"/>
      <c r="U69" s="879"/>
      <c r="V69" s="879">
        <v>4844</v>
      </c>
      <c r="W69" s="879"/>
      <c r="X69" s="879"/>
      <c r="Y69" s="879"/>
      <c r="Z69" s="879"/>
      <c r="AA69" s="879">
        <v>932</v>
      </c>
      <c r="AB69" s="879"/>
      <c r="AC69" s="879"/>
      <c r="AD69" s="879"/>
      <c r="AE69" s="879"/>
      <c r="AF69" s="879">
        <v>932</v>
      </c>
      <c r="AG69" s="879"/>
      <c r="AH69" s="879"/>
      <c r="AI69" s="879"/>
      <c r="AJ69" s="879"/>
      <c r="AK69" s="879" t="s">
        <v>581</v>
      </c>
      <c r="AL69" s="879"/>
      <c r="AM69" s="879"/>
      <c r="AN69" s="879"/>
      <c r="AO69" s="879"/>
      <c r="AP69" s="879" t="s">
        <v>581</v>
      </c>
      <c r="AQ69" s="879"/>
      <c r="AR69" s="879"/>
      <c r="AS69" s="879"/>
      <c r="AT69" s="879"/>
      <c r="AU69" s="879" t="s">
        <v>581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12</v>
      </c>
      <c r="R70" s="879"/>
      <c r="S70" s="879"/>
      <c r="T70" s="879"/>
      <c r="U70" s="879"/>
      <c r="V70" s="879">
        <v>9</v>
      </c>
      <c r="W70" s="879"/>
      <c r="X70" s="879"/>
      <c r="Y70" s="879"/>
      <c r="Z70" s="879"/>
      <c r="AA70" s="879">
        <v>3</v>
      </c>
      <c r="AB70" s="879"/>
      <c r="AC70" s="879"/>
      <c r="AD70" s="879"/>
      <c r="AE70" s="879"/>
      <c r="AF70" s="879">
        <v>3</v>
      </c>
      <c r="AG70" s="879"/>
      <c r="AH70" s="879"/>
      <c r="AI70" s="879"/>
      <c r="AJ70" s="879"/>
      <c r="AK70" s="879" t="s">
        <v>581</v>
      </c>
      <c r="AL70" s="879"/>
      <c r="AM70" s="879"/>
      <c r="AN70" s="879"/>
      <c r="AO70" s="879"/>
      <c r="AP70" s="879" t="s">
        <v>581</v>
      </c>
      <c r="AQ70" s="879"/>
      <c r="AR70" s="879"/>
      <c r="AS70" s="879"/>
      <c r="AT70" s="879"/>
      <c r="AU70" s="879" t="s">
        <v>581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1737</v>
      </c>
      <c r="R71" s="879"/>
      <c r="S71" s="879"/>
      <c r="T71" s="879"/>
      <c r="U71" s="879"/>
      <c r="V71" s="879">
        <v>1733</v>
      </c>
      <c r="W71" s="879"/>
      <c r="X71" s="879"/>
      <c r="Y71" s="879"/>
      <c r="Z71" s="879"/>
      <c r="AA71" s="879">
        <v>5</v>
      </c>
      <c r="AB71" s="879"/>
      <c r="AC71" s="879"/>
      <c r="AD71" s="879"/>
      <c r="AE71" s="879"/>
      <c r="AF71" s="879">
        <v>5</v>
      </c>
      <c r="AG71" s="879"/>
      <c r="AH71" s="879"/>
      <c r="AI71" s="879"/>
      <c r="AJ71" s="879"/>
      <c r="AK71" s="879">
        <v>42</v>
      </c>
      <c r="AL71" s="879"/>
      <c r="AM71" s="879"/>
      <c r="AN71" s="879"/>
      <c r="AO71" s="879"/>
      <c r="AP71" s="879" t="s">
        <v>581</v>
      </c>
      <c r="AQ71" s="879"/>
      <c r="AR71" s="879"/>
      <c r="AS71" s="879"/>
      <c r="AT71" s="879"/>
      <c r="AU71" s="879" t="s">
        <v>581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3</v>
      </c>
      <c r="R72" s="879"/>
      <c r="S72" s="879"/>
      <c r="T72" s="879"/>
      <c r="U72" s="879"/>
      <c r="V72" s="879">
        <v>2</v>
      </c>
      <c r="W72" s="879"/>
      <c r="X72" s="879"/>
      <c r="Y72" s="879"/>
      <c r="Z72" s="879"/>
      <c r="AA72" s="879">
        <v>1</v>
      </c>
      <c r="AB72" s="879"/>
      <c r="AC72" s="879"/>
      <c r="AD72" s="879"/>
      <c r="AE72" s="879"/>
      <c r="AF72" s="879">
        <v>1</v>
      </c>
      <c r="AG72" s="879"/>
      <c r="AH72" s="879"/>
      <c r="AI72" s="879"/>
      <c r="AJ72" s="879"/>
      <c r="AK72" s="879" t="s">
        <v>581</v>
      </c>
      <c r="AL72" s="879"/>
      <c r="AM72" s="879"/>
      <c r="AN72" s="879"/>
      <c r="AO72" s="879"/>
      <c r="AP72" s="879" t="s">
        <v>581</v>
      </c>
      <c r="AQ72" s="879"/>
      <c r="AR72" s="879"/>
      <c r="AS72" s="879"/>
      <c r="AT72" s="879"/>
      <c r="AU72" s="879" t="s">
        <v>581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1045</v>
      </c>
      <c r="R73" s="879"/>
      <c r="S73" s="879"/>
      <c r="T73" s="879"/>
      <c r="U73" s="879"/>
      <c r="V73" s="879">
        <v>953</v>
      </c>
      <c r="W73" s="879"/>
      <c r="X73" s="879"/>
      <c r="Y73" s="879"/>
      <c r="Z73" s="879"/>
      <c r="AA73" s="879">
        <v>92</v>
      </c>
      <c r="AB73" s="879"/>
      <c r="AC73" s="879"/>
      <c r="AD73" s="879"/>
      <c r="AE73" s="879"/>
      <c r="AF73" s="879">
        <v>92</v>
      </c>
      <c r="AG73" s="879"/>
      <c r="AH73" s="879"/>
      <c r="AI73" s="879"/>
      <c r="AJ73" s="879"/>
      <c r="AK73" s="879">
        <v>506</v>
      </c>
      <c r="AL73" s="879"/>
      <c r="AM73" s="879"/>
      <c r="AN73" s="879"/>
      <c r="AO73" s="879"/>
      <c r="AP73" s="879" t="s">
        <v>581</v>
      </c>
      <c r="AQ73" s="879"/>
      <c r="AR73" s="879"/>
      <c r="AS73" s="879"/>
      <c r="AT73" s="879"/>
      <c r="AU73" s="879" t="s">
        <v>581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588</v>
      </c>
      <c r="C74" s="922"/>
      <c r="D74" s="922"/>
      <c r="E74" s="922"/>
      <c r="F74" s="922"/>
      <c r="G74" s="922"/>
      <c r="H74" s="922"/>
      <c r="I74" s="922"/>
      <c r="J74" s="922"/>
      <c r="K74" s="922"/>
      <c r="L74" s="922"/>
      <c r="M74" s="922"/>
      <c r="N74" s="922"/>
      <c r="O74" s="922"/>
      <c r="P74" s="923"/>
      <c r="Q74" s="924">
        <v>2924</v>
      </c>
      <c r="R74" s="879"/>
      <c r="S74" s="879"/>
      <c r="T74" s="879"/>
      <c r="U74" s="879"/>
      <c r="V74" s="879">
        <v>2922</v>
      </c>
      <c r="W74" s="879"/>
      <c r="X74" s="879"/>
      <c r="Y74" s="879"/>
      <c r="Z74" s="879"/>
      <c r="AA74" s="879">
        <v>2</v>
      </c>
      <c r="AB74" s="879"/>
      <c r="AC74" s="879"/>
      <c r="AD74" s="879"/>
      <c r="AE74" s="879"/>
      <c r="AF74" s="879">
        <v>2</v>
      </c>
      <c r="AG74" s="879"/>
      <c r="AH74" s="879"/>
      <c r="AI74" s="879"/>
      <c r="AJ74" s="879"/>
      <c r="AK74" s="879">
        <v>23</v>
      </c>
      <c r="AL74" s="879"/>
      <c r="AM74" s="879"/>
      <c r="AN74" s="879"/>
      <c r="AO74" s="879"/>
      <c r="AP74" s="879">
        <v>997</v>
      </c>
      <c r="AQ74" s="879"/>
      <c r="AR74" s="879"/>
      <c r="AS74" s="879"/>
      <c r="AT74" s="879"/>
      <c r="AU74" s="879">
        <v>158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589</v>
      </c>
      <c r="C75" s="922"/>
      <c r="D75" s="922"/>
      <c r="E75" s="922"/>
      <c r="F75" s="922"/>
      <c r="G75" s="922"/>
      <c r="H75" s="922"/>
      <c r="I75" s="922"/>
      <c r="J75" s="922"/>
      <c r="K75" s="922"/>
      <c r="L75" s="922"/>
      <c r="M75" s="922"/>
      <c r="N75" s="922"/>
      <c r="O75" s="922"/>
      <c r="P75" s="923"/>
      <c r="Q75" s="927">
        <v>2032</v>
      </c>
      <c r="R75" s="928"/>
      <c r="S75" s="928"/>
      <c r="T75" s="928"/>
      <c r="U75" s="878"/>
      <c r="V75" s="929">
        <v>1491</v>
      </c>
      <c r="W75" s="928"/>
      <c r="X75" s="928"/>
      <c r="Y75" s="928"/>
      <c r="Z75" s="878"/>
      <c r="AA75" s="929">
        <v>541</v>
      </c>
      <c r="AB75" s="928"/>
      <c r="AC75" s="928"/>
      <c r="AD75" s="928"/>
      <c r="AE75" s="878"/>
      <c r="AF75" s="929">
        <v>1808</v>
      </c>
      <c r="AG75" s="928"/>
      <c r="AH75" s="928"/>
      <c r="AI75" s="928"/>
      <c r="AJ75" s="878"/>
      <c r="AK75" s="929">
        <v>8</v>
      </c>
      <c r="AL75" s="928"/>
      <c r="AM75" s="928"/>
      <c r="AN75" s="928"/>
      <c r="AO75" s="878"/>
      <c r="AP75" s="929">
        <v>2591</v>
      </c>
      <c r="AQ75" s="928"/>
      <c r="AR75" s="928"/>
      <c r="AS75" s="928"/>
      <c r="AT75" s="878"/>
      <c r="AU75" s="929" t="s">
        <v>581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590</v>
      </c>
      <c r="C76" s="922"/>
      <c r="D76" s="922"/>
      <c r="E76" s="922"/>
      <c r="F76" s="922"/>
      <c r="G76" s="922"/>
      <c r="H76" s="922"/>
      <c r="I76" s="922"/>
      <c r="J76" s="922"/>
      <c r="K76" s="922"/>
      <c r="L76" s="922"/>
      <c r="M76" s="922"/>
      <c r="N76" s="922"/>
      <c r="O76" s="922"/>
      <c r="P76" s="923"/>
      <c r="Q76" s="927">
        <v>606</v>
      </c>
      <c r="R76" s="928"/>
      <c r="S76" s="928"/>
      <c r="T76" s="928"/>
      <c r="U76" s="878"/>
      <c r="V76" s="929">
        <v>570</v>
      </c>
      <c r="W76" s="928"/>
      <c r="X76" s="928"/>
      <c r="Y76" s="928"/>
      <c r="Z76" s="878"/>
      <c r="AA76" s="929">
        <v>37</v>
      </c>
      <c r="AB76" s="928"/>
      <c r="AC76" s="928"/>
      <c r="AD76" s="928"/>
      <c r="AE76" s="878"/>
      <c r="AF76" s="929">
        <v>37</v>
      </c>
      <c r="AG76" s="928"/>
      <c r="AH76" s="928"/>
      <c r="AI76" s="928"/>
      <c r="AJ76" s="878"/>
      <c r="AK76" s="929" t="s">
        <v>581</v>
      </c>
      <c r="AL76" s="928"/>
      <c r="AM76" s="928"/>
      <c r="AN76" s="928"/>
      <c r="AO76" s="878"/>
      <c r="AP76" s="929">
        <v>179</v>
      </c>
      <c r="AQ76" s="928"/>
      <c r="AR76" s="928"/>
      <c r="AS76" s="928"/>
      <c r="AT76" s="878"/>
      <c r="AU76" s="929">
        <v>19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591</v>
      </c>
      <c r="C77" s="922"/>
      <c r="D77" s="922"/>
      <c r="E77" s="922"/>
      <c r="F77" s="922"/>
      <c r="G77" s="922"/>
      <c r="H77" s="922"/>
      <c r="I77" s="922"/>
      <c r="J77" s="922"/>
      <c r="K77" s="922"/>
      <c r="L77" s="922"/>
      <c r="M77" s="922"/>
      <c r="N77" s="922"/>
      <c r="O77" s="922"/>
      <c r="P77" s="923"/>
      <c r="Q77" s="927">
        <v>66</v>
      </c>
      <c r="R77" s="928"/>
      <c r="S77" s="928"/>
      <c r="T77" s="928"/>
      <c r="U77" s="878"/>
      <c r="V77" s="929">
        <v>64</v>
      </c>
      <c r="W77" s="928"/>
      <c r="X77" s="928"/>
      <c r="Y77" s="928"/>
      <c r="Z77" s="878"/>
      <c r="AA77" s="929">
        <v>2</v>
      </c>
      <c r="AB77" s="928"/>
      <c r="AC77" s="928"/>
      <c r="AD77" s="928"/>
      <c r="AE77" s="878"/>
      <c r="AF77" s="929">
        <v>2</v>
      </c>
      <c r="AG77" s="928"/>
      <c r="AH77" s="928"/>
      <c r="AI77" s="928"/>
      <c r="AJ77" s="878"/>
      <c r="AK77" s="929" t="s">
        <v>581</v>
      </c>
      <c r="AL77" s="928"/>
      <c r="AM77" s="928"/>
      <c r="AN77" s="928"/>
      <c r="AO77" s="878"/>
      <c r="AP77" s="929" t="s">
        <v>581</v>
      </c>
      <c r="AQ77" s="928"/>
      <c r="AR77" s="928"/>
      <c r="AS77" s="928"/>
      <c r="AT77" s="878"/>
      <c r="AU77" s="929" t="s">
        <v>581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592</v>
      </c>
      <c r="C78" s="922"/>
      <c r="D78" s="922"/>
      <c r="E78" s="922"/>
      <c r="F78" s="922"/>
      <c r="G78" s="922"/>
      <c r="H78" s="922"/>
      <c r="I78" s="922"/>
      <c r="J78" s="922"/>
      <c r="K78" s="922"/>
      <c r="L78" s="922"/>
      <c r="M78" s="922"/>
      <c r="N78" s="922"/>
      <c r="O78" s="922"/>
      <c r="P78" s="923"/>
      <c r="Q78" s="924">
        <v>1079</v>
      </c>
      <c r="R78" s="879"/>
      <c r="S78" s="879"/>
      <c r="T78" s="879"/>
      <c r="U78" s="879"/>
      <c r="V78" s="879">
        <v>1020</v>
      </c>
      <c r="W78" s="879"/>
      <c r="X78" s="879"/>
      <c r="Y78" s="879"/>
      <c r="Z78" s="879"/>
      <c r="AA78" s="879">
        <v>60</v>
      </c>
      <c r="AB78" s="879"/>
      <c r="AC78" s="879"/>
      <c r="AD78" s="879"/>
      <c r="AE78" s="879"/>
      <c r="AF78" s="879">
        <v>60</v>
      </c>
      <c r="AG78" s="879"/>
      <c r="AH78" s="879"/>
      <c r="AI78" s="879"/>
      <c r="AJ78" s="879"/>
      <c r="AK78" s="879" t="s">
        <v>581</v>
      </c>
      <c r="AL78" s="879"/>
      <c r="AM78" s="879"/>
      <c r="AN78" s="879"/>
      <c r="AO78" s="879"/>
      <c r="AP78" s="879" t="s">
        <v>581</v>
      </c>
      <c r="AQ78" s="879"/>
      <c r="AR78" s="879"/>
      <c r="AS78" s="879"/>
      <c r="AT78" s="879"/>
      <c r="AU78" s="879" t="s">
        <v>581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593</v>
      </c>
      <c r="C79" s="922"/>
      <c r="D79" s="922"/>
      <c r="E79" s="922"/>
      <c r="F79" s="922"/>
      <c r="G79" s="922"/>
      <c r="H79" s="922"/>
      <c r="I79" s="922"/>
      <c r="J79" s="922"/>
      <c r="K79" s="922"/>
      <c r="L79" s="922"/>
      <c r="M79" s="922"/>
      <c r="N79" s="922"/>
      <c r="O79" s="922"/>
      <c r="P79" s="923"/>
      <c r="Q79" s="924">
        <v>274056</v>
      </c>
      <c r="R79" s="879"/>
      <c r="S79" s="879"/>
      <c r="T79" s="879"/>
      <c r="U79" s="879"/>
      <c r="V79" s="879">
        <v>262602</v>
      </c>
      <c r="W79" s="879"/>
      <c r="X79" s="879"/>
      <c r="Y79" s="879"/>
      <c r="Z79" s="879"/>
      <c r="AA79" s="879">
        <v>11455</v>
      </c>
      <c r="AB79" s="879"/>
      <c r="AC79" s="879"/>
      <c r="AD79" s="879"/>
      <c r="AE79" s="879"/>
      <c r="AF79" s="879">
        <v>11455</v>
      </c>
      <c r="AG79" s="879"/>
      <c r="AH79" s="879"/>
      <c r="AI79" s="879"/>
      <c r="AJ79" s="879"/>
      <c r="AK79" s="879">
        <v>900</v>
      </c>
      <c r="AL79" s="879"/>
      <c r="AM79" s="879"/>
      <c r="AN79" s="879"/>
      <c r="AO79" s="879"/>
      <c r="AP79" s="879" t="s">
        <v>581</v>
      </c>
      <c r="AQ79" s="879"/>
      <c r="AR79" s="879"/>
      <c r="AS79" s="879"/>
      <c r="AT79" s="879"/>
      <c r="AU79" s="879" t="s">
        <v>581</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30"/>
      <c r="C80" s="931"/>
      <c r="D80" s="931"/>
      <c r="E80" s="931"/>
      <c r="F80" s="931"/>
      <c r="G80" s="931"/>
      <c r="H80" s="931"/>
      <c r="I80" s="931"/>
      <c r="J80" s="931"/>
      <c r="K80" s="931"/>
      <c r="L80" s="931"/>
      <c r="M80" s="931"/>
      <c r="N80" s="931"/>
      <c r="O80" s="931"/>
      <c r="P80" s="932"/>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30"/>
      <c r="C81" s="931"/>
      <c r="D81" s="931"/>
      <c r="E81" s="931"/>
      <c r="F81" s="931"/>
      <c r="G81" s="931"/>
      <c r="H81" s="931"/>
      <c r="I81" s="931"/>
      <c r="J81" s="931"/>
      <c r="K81" s="931"/>
      <c r="L81" s="931"/>
      <c r="M81" s="931"/>
      <c r="N81" s="931"/>
      <c r="O81" s="931"/>
      <c r="P81" s="932"/>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30"/>
      <c r="C82" s="931"/>
      <c r="D82" s="931"/>
      <c r="E82" s="931"/>
      <c r="F82" s="931"/>
      <c r="G82" s="931"/>
      <c r="H82" s="931"/>
      <c r="I82" s="931"/>
      <c r="J82" s="931"/>
      <c r="K82" s="931"/>
      <c r="L82" s="931"/>
      <c r="M82" s="931"/>
      <c r="N82" s="931"/>
      <c r="O82" s="931"/>
      <c r="P82" s="932"/>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30"/>
      <c r="C83" s="931"/>
      <c r="D83" s="931"/>
      <c r="E83" s="931"/>
      <c r="F83" s="931"/>
      <c r="G83" s="931"/>
      <c r="H83" s="931"/>
      <c r="I83" s="931"/>
      <c r="J83" s="931"/>
      <c r="K83" s="931"/>
      <c r="L83" s="931"/>
      <c r="M83" s="931"/>
      <c r="N83" s="931"/>
      <c r="O83" s="931"/>
      <c r="P83" s="932"/>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30"/>
      <c r="C84" s="931"/>
      <c r="D84" s="931"/>
      <c r="E84" s="931"/>
      <c r="F84" s="931"/>
      <c r="G84" s="931"/>
      <c r="H84" s="931"/>
      <c r="I84" s="931"/>
      <c r="J84" s="931"/>
      <c r="K84" s="931"/>
      <c r="L84" s="931"/>
      <c r="M84" s="931"/>
      <c r="N84" s="931"/>
      <c r="O84" s="931"/>
      <c r="P84" s="932"/>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30"/>
      <c r="C85" s="931"/>
      <c r="D85" s="931"/>
      <c r="E85" s="931"/>
      <c r="F85" s="931"/>
      <c r="G85" s="931"/>
      <c r="H85" s="931"/>
      <c r="I85" s="931"/>
      <c r="J85" s="931"/>
      <c r="K85" s="931"/>
      <c r="L85" s="931"/>
      <c r="M85" s="931"/>
      <c r="N85" s="931"/>
      <c r="O85" s="931"/>
      <c r="P85" s="932"/>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30"/>
      <c r="C86" s="931"/>
      <c r="D86" s="931"/>
      <c r="E86" s="931"/>
      <c r="F86" s="931"/>
      <c r="G86" s="931"/>
      <c r="H86" s="931"/>
      <c r="I86" s="931"/>
      <c r="J86" s="931"/>
      <c r="K86" s="931"/>
      <c r="L86" s="931"/>
      <c r="M86" s="931"/>
      <c r="N86" s="931"/>
      <c r="O86" s="931"/>
      <c r="P86" s="932"/>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14448</v>
      </c>
      <c r="AG88" s="890"/>
      <c r="AH88" s="890"/>
      <c r="AI88" s="890"/>
      <c r="AJ88" s="890"/>
      <c r="AK88" s="887"/>
      <c r="AL88" s="887"/>
      <c r="AM88" s="887"/>
      <c r="AN88" s="887"/>
      <c r="AO88" s="887"/>
      <c r="AP88" s="890">
        <v>3767</v>
      </c>
      <c r="AQ88" s="890"/>
      <c r="AR88" s="890"/>
      <c r="AS88" s="890"/>
      <c r="AT88" s="890"/>
      <c r="AU88" s="890">
        <v>177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421</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v>11</v>
      </c>
      <c r="CS102" s="898"/>
      <c r="CT102" s="898"/>
      <c r="CU102" s="898"/>
      <c r="CV102" s="944"/>
      <c r="CW102" s="943">
        <v>13</v>
      </c>
      <c r="CX102" s="898"/>
      <c r="CY102" s="898"/>
      <c r="CZ102" s="898"/>
      <c r="DA102" s="944"/>
      <c r="DB102" s="943" t="s">
        <v>581</v>
      </c>
      <c r="DC102" s="898"/>
      <c r="DD102" s="898"/>
      <c r="DE102" s="898"/>
      <c r="DF102" s="944"/>
      <c r="DG102" s="943" t="s">
        <v>581</v>
      </c>
      <c r="DH102" s="898"/>
      <c r="DI102" s="898"/>
      <c r="DJ102" s="898"/>
      <c r="DK102" s="944"/>
      <c r="DL102" s="943" t="s">
        <v>581</v>
      </c>
      <c r="DM102" s="898"/>
      <c r="DN102" s="898"/>
      <c r="DO102" s="898"/>
      <c r="DP102" s="944"/>
      <c r="DQ102" s="943" t="s">
        <v>581</v>
      </c>
      <c r="DR102" s="898"/>
      <c r="DS102" s="898"/>
      <c r="DT102" s="898"/>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422</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423</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426</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427</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428</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429</v>
      </c>
      <c r="AB109" s="946"/>
      <c r="AC109" s="946"/>
      <c r="AD109" s="946"/>
      <c r="AE109" s="947"/>
      <c r="AF109" s="945" t="s">
        <v>430</v>
      </c>
      <c r="AG109" s="946"/>
      <c r="AH109" s="946"/>
      <c r="AI109" s="946"/>
      <c r="AJ109" s="947"/>
      <c r="AK109" s="945" t="s">
        <v>307</v>
      </c>
      <c r="AL109" s="946"/>
      <c r="AM109" s="946"/>
      <c r="AN109" s="946"/>
      <c r="AO109" s="947"/>
      <c r="AP109" s="945" t="s">
        <v>431</v>
      </c>
      <c r="AQ109" s="946"/>
      <c r="AR109" s="946"/>
      <c r="AS109" s="946"/>
      <c r="AT109" s="948"/>
      <c r="AU109" s="965" t="s">
        <v>428</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429</v>
      </c>
      <c r="BR109" s="946"/>
      <c r="BS109" s="946"/>
      <c r="BT109" s="946"/>
      <c r="BU109" s="947"/>
      <c r="BV109" s="945" t="s">
        <v>430</v>
      </c>
      <c r="BW109" s="946"/>
      <c r="BX109" s="946"/>
      <c r="BY109" s="946"/>
      <c r="BZ109" s="947"/>
      <c r="CA109" s="945" t="s">
        <v>307</v>
      </c>
      <c r="CB109" s="946"/>
      <c r="CC109" s="946"/>
      <c r="CD109" s="946"/>
      <c r="CE109" s="947"/>
      <c r="CF109" s="966" t="s">
        <v>431</v>
      </c>
      <c r="CG109" s="966"/>
      <c r="CH109" s="966"/>
      <c r="CI109" s="966"/>
      <c r="CJ109" s="966"/>
      <c r="CK109" s="945" t="s">
        <v>432</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429</v>
      </c>
      <c r="DH109" s="946"/>
      <c r="DI109" s="946"/>
      <c r="DJ109" s="946"/>
      <c r="DK109" s="947"/>
      <c r="DL109" s="945" t="s">
        <v>430</v>
      </c>
      <c r="DM109" s="946"/>
      <c r="DN109" s="946"/>
      <c r="DO109" s="946"/>
      <c r="DP109" s="947"/>
      <c r="DQ109" s="945" t="s">
        <v>307</v>
      </c>
      <c r="DR109" s="946"/>
      <c r="DS109" s="946"/>
      <c r="DT109" s="946"/>
      <c r="DU109" s="947"/>
      <c r="DV109" s="945" t="s">
        <v>431</v>
      </c>
      <c r="DW109" s="946"/>
      <c r="DX109" s="946"/>
      <c r="DY109" s="946"/>
      <c r="DZ109" s="948"/>
    </row>
    <row r="110" spans="1:131" s="248" customFormat="1" ht="26.25" customHeight="1" x14ac:dyDescent="0.15">
      <c r="A110" s="949" t="s">
        <v>433</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390783</v>
      </c>
      <c r="AB110" s="953"/>
      <c r="AC110" s="953"/>
      <c r="AD110" s="953"/>
      <c r="AE110" s="954"/>
      <c r="AF110" s="955">
        <v>392936</v>
      </c>
      <c r="AG110" s="953"/>
      <c r="AH110" s="953"/>
      <c r="AI110" s="953"/>
      <c r="AJ110" s="954"/>
      <c r="AK110" s="955">
        <v>387057</v>
      </c>
      <c r="AL110" s="953"/>
      <c r="AM110" s="953"/>
      <c r="AN110" s="953"/>
      <c r="AO110" s="954"/>
      <c r="AP110" s="956">
        <v>16.7</v>
      </c>
      <c r="AQ110" s="957"/>
      <c r="AR110" s="957"/>
      <c r="AS110" s="957"/>
      <c r="AT110" s="958"/>
      <c r="AU110" s="959" t="s">
        <v>73</v>
      </c>
      <c r="AV110" s="960"/>
      <c r="AW110" s="960"/>
      <c r="AX110" s="960"/>
      <c r="AY110" s="960"/>
      <c r="AZ110" s="1001" t="s">
        <v>434</v>
      </c>
      <c r="BA110" s="950"/>
      <c r="BB110" s="950"/>
      <c r="BC110" s="950"/>
      <c r="BD110" s="950"/>
      <c r="BE110" s="950"/>
      <c r="BF110" s="950"/>
      <c r="BG110" s="950"/>
      <c r="BH110" s="950"/>
      <c r="BI110" s="950"/>
      <c r="BJ110" s="950"/>
      <c r="BK110" s="950"/>
      <c r="BL110" s="950"/>
      <c r="BM110" s="950"/>
      <c r="BN110" s="950"/>
      <c r="BO110" s="950"/>
      <c r="BP110" s="951"/>
      <c r="BQ110" s="987">
        <v>3027217</v>
      </c>
      <c r="BR110" s="988"/>
      <c r="BS110" s="988"/>
      <c r="BT110" s="988"/>
      <c r="BU110" s="988"/>
      <c r="BV110" s="988">
        <v>3051137</v>
      </c>
      <c r="BW110" s="988"/>
      <c r="BX110" s="988"/>
      <c r="BY110" s="988"/>
      <c r="BZ110" s="988"/>
      <c r="CA110" s="988">
        <v>3046269</v>
      </c>
      <c r="CB110" s="988"/>
      <c r="CC110" s="988"/>
      <c r="CD110" s="988"/>
      <c r="CE110" s="988"/>
      <c r="CF110" s="1002">
        <v>131.19999999999999</v>
      </c>
      <c r="CG110" s="1003"/>
      <c r="CH110" s="1003"/>
      <c r="CI110" s="1003"/>
      <c r="CJ110" s="1003"/>
      <c r="CK110" s="1004" t="s">
        <v>435</v>
      </c>
      <c r="CL110" s="1005"/>
      <c r="CM110" s="984" t="s">
        <v>436</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v>34830</v>
      </c>
      <c r="DH110" s="988"/>
      <c r="DI110" s="988"/>
      <c r="DJ110" s="988"/>
      <c r="DK110" s="988"/>
      <c r="DL110" s="988">
        <v>30525</v>
      </c>
      <c r="DM110" s="988"/>
      <c r="DN110" s="988"/>
      <c r="DO110" s="988"/>
      <c r="DP110" s="988"/>
      <c r="DQ110" s="988">
        <v>25665</v>
      </c>
      <c r="DR110" s="988"/>
      <c r="DS110" s="988"/>
      <c r="DT110" s="988"/>
      <c r="DU110" s="988"/>
      <c r="DV110" s="989">
        <v>1.1000000000000001</v>
      </c>
      <c r="DW110" s="989"/>
      <c r="DX110" s="989"/>
      <c r="DY110" s="989"/>
      <c r="DZ110" s="990"/>
    </row>
    <row r="111" spans="1:131" s="248" customFormat="1" ht="26.25" customHeight="1" x14ac:dyDescent="0.15">
      <c r="A111" s="991" t="s">
        <v>437</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414</v>
      </c>
      <c r="AB111" s="995"/>
      <c r="AC111" s="995"/>
      <c r="AD111" s="995"/>
      <c r="AE111" s="996"/>
      <c r="AF111" s="997" t="s">
        <v>414</v>
      </c>
      <c r="AG111" s="995"/>
      <c r="AH111" s="995"/>
      <c r="AI111" s="995"/>
      <c r="AJ111" s="996"/>
      <c r="AK111" s="997" t="s">
        <v>414</v>
      </c>
      <c r="AL111" s="995"/>
      <c r="AM111" s="995"/>
      <c r="AN111" s="995"/>
      <c r="AO111" s="996"/>
      <c r="AP111" s="998" t="s">
        <v>414</v>
      </c>
      <c r="AQ111" s="999"/>
      <c r="AR111" s="999"/>
      <c r="AS111" s="999"/>
      <c r="AT111" s="1000"/>
      <c r="AU111" s="961"/>
      <c r="AV111" s="962"/>
      <c r="AW111" s="962"/>
      <c r="AX111" s="962"/>
      <c r="AY111" s="962"/>
      <c r="AZ111" s="1010" t="s">
        <v>438</v>
      </c>
      <c r="BA111" s="1011"/>
      <c r="BB111" s="1011"/>
      <c r="BC111" s="1011"/>
      <c r="BD111" s="1011"/>
      <c r="BE111" s="1011"/>
      <c r="BF111" s="1011"/>
      <c r="BG111" s="1011"/>
      <c r="BH111" s="1011"/>
      <c r="BI111" s="1011"/>
      <c r="BJ111" s="1011"/>
      <c r="BK111" s="1011"/>
      <c r="BL111" s="1011"/>
      <c r="BM111" s="1011"/>
      <c r="BN111" s="1011"/>
      <c r="BO111" s="1011"/>
      <c r="BP111" s="1012"/>
      <c r="BQ111" s="980">
        <v>82819</v>
      </c>
      <c r="BR111" s="981"/>
      <c r="BS111" s="981"/>
      <c r="BT111" s="981"/>
      <c r="BU111" s="981"/>
      <c r="BV111" s="981">
        <v>125900</v>
      </c>
      <c r="BW111" s="981"/>
      <c r="BX111" s="981"/>
      <c r="BY111" s="981"/>
      <c r="BZ111" s="981"/>
      <c r="CA111" s="981">
        <v>110785</v>
      </c>
      <c r="CB111" s="981"/>
      <c r="CC111" s="981"/>
      <c r="CD111" s="981"/>
      <c r="CE111" s="981"/>
      <c r="CF111" s="975">
        <v>4.8</v>
      </c>
      <c r="CG111" s="976"/>
      <c r="CH111" s="976"/>
      <c r="CI111" s="976"/>
      <c r="CJ111" s="976"/>
      <c r="CK111" s="1006"/>
      <c r="CL111" s="1007"/>
      <c r="CM111" s="977" t="s">
        <v>439</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414</v>
      </c>
      <c r="DH111" s="981"/>
      <c r="DI111" s="981"/>
      <c r="DJ111" s="981"/>
      <c r="DK111" s="981"/>
      <c r="DL111" s="981" t="s">
        <v>414</v>
      </c>
      <c r="DM111" s="981"/>
      <c r="DN111" s="981"/>
      <c r="DO111" s="981"/>
      <c r="DP111" s="981"/>
      <c r="DQ111" s="981" t="s">
        <v>393</v>
      </c>
      <c r="DR111" s="981"/>
      <c r="DS111" s="981"/>
      <c r="DT111" s="981"/>
      <c r="DU111" s="981"/>
      <c r="DV111" s="982" t="s">
        <v>414</v>
      </c>
      <c r="DW111" s="982"/>
      <c r="DX111" s="982"/>
      <c r="DY111" s="982"/>
      <c r="DZ111" s="983"/>
    </row>
    <row r="112" spans="1:131" s="248" customFormat="1" ht="26.25" customHeight="1" x14ac:dyDescent="0.15">
      <c r="A112" s="1013" t="s">
        <v>440</v>
      </c>
      <c r="B112" s="1014"/>
      <c r="C112" s="1011" t="s">
        <v>441</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393</v>
      </c>
      <c r="AB112" s="1020"/>
      <c r="AC112" s="1020"/>
      <c r="AD112" s="1020"/>
      <c r="AE112" s="1021"/>
      <c r="AF112" s="1022" t="s">
        <v>393</v>
      </c>
      <c r="AG112" s="1020"/>
      <c r="AH112" s="1020"/>
      <c r="AI112" s="1020"/>
      <c r="AJ112" s="1021"/>
      <c r="AK112" s="1022" t="s">
        <v>393</v>
      </c>
      <c r="AL112" s="1020"/>
      <c r="AM112" s="1020"/>
      <c r="AN112" s="1020"/>
      <c r="AO112" s="1021"/>
      <c r="AP112" s="1023" t="s">
        <v>393</v>
      </c>
      <c r="AQ112" s="1024"/>
      <c r="AR112" s="1024"/>
      <c r="AS112" s="1024"/>
      <c r="AT112" s="1025"/>
      <c r="AU112" s="961"/>
      <c r="AV112" s="962"/>
      <c r="AW112" s="962"/>
      <c r="AX112" s="962"/>
      <c r="AY112" s="962"/>
      <c r="AZ112" s="1010" t="s">
        <v>442</v>
      </c>
      <c r="BA112" s="1011"/>
      <c r="BB112" s="1011"/>
      <c r="BC112" s="1011"/>
      <c r="BD112" s="1011"/>
      <c r="BE112" s="1011"/>
      <c r="BF112" s="1011"/>
      <c r="BG112" s="1011"/>
      <c r="BH112" s="1011"/>
      <c r="BI112" s="1011"/>
      <c r="BJ112" s="1011"/>
      <c r="BK112" s="1011"/>
      <c r="BL112" s="1011"/>
      <c r="BM112" s="1011"/>
      <c r="BN112" s="1011"/>
      <c r="BO112" s="1011"/>
      <c r="BP112" s="1012"/>
      <c r="BQ112" s="980">
        <v>2186918</v>
      </c>
      <c r="BR112" s="981"/>
      <c r="BS112" s="981"/>
      <c r="BT112" s="981"/>
      <c r="BU112" s="981"/>
      <c r="BV112" s="981">
        <v>1868822</v>
      </c>
      <c r="BW112" s="981"/>
      <c r="BX112" s="981"/>
      <c r="BY112" s="981"/>
      <c r="BZ112" s="981"/>
      <c r="CA112" s="981">
        <v>1691856</v>
      </c>
      <c r="CB112" s="981"/>
      <c r="CC112" s="981"/>
      <c r="CD112" s="981"/>
      <c r="CE112" s="981"/>
      <c r="CF112" s="975">
        <v>72.900000000000006</v>
      </c>
      <c r="CG112" s="976"/>
      <c r="CH112" s="976"/>
      <c r="CI112" s="976"/>
      <c r="CJ112" s="976"/>
      <c r="CK112" s="1006"/>
      <c r="CL112" s="1007"/>
      <c r="CM112" s="977" t="s">
        <v>443</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v>2077</v>
      </c>
      <c r="DH112" s="981"/>
      <c r="DI112" s="981"/>
      <c r="DJ112" s="981"/>
      <c r="DK112" s="981"/>
      <c r="DL112" s="981">
        <v>74127</v>
      </c>
      <c r="DM112" s="981"/>
      <c r="DN112" s="981"/>
      <c r="DO112" s="981"/>
      <c r="DP112" s="981"/>
      <c r="DQ112" s="981">
        <v>72946</v>
      </c>
      <c r="DR112" s="981"/>
      <c r="DS112" s="981"/>
      <c r="DT112" s="981"/>
      <c r="DU112" s="981"/>
      <c r="DV112" s="982">
        <v>3.1</v>
      </c>
      <c r="DW112" s="982"/>
      <c r="DX112" s="982"/>
      <c r="DY112" s="982"/>
      <c r="DZ112" s="983"/>
    </row>
    <row r="113" spans="1:130" s="248" customFormat="1" ht="26.25" customHeight="1" x14ac:dyDescent="0.15">
      <c r="A113" s="1015"/>
      <c r="B113" s="1016"/>
      <c r="C113" s="1011" t="s">
        <v>444</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238703</v>
      </c>
      <c r="AB113" s="995"/>
      <c r="AC113" s="995"/>
      <c r="AD113" s="995"/>
      <c r="AE113" s="996"/>
      <c r="AF113" s="997">
        <v>186989</v>
      </c>
      <c r="AG113" s="995"/>
      <c r="AH113" s="995"/>
      <c r="AI113" s="995"/>
      <c r="AJ113" s="996"/>
      <c r="AK113" s="997">
        <v>204752</v>
      </c>
      <c r="AL113" s="995"/>
      <c r="AM113" s="995"/>
      <c r="AN113" s="995"/>
      <c r="AO113" s="996"/>
      <c r="AP113" s="998">
        <v>8.8000000000000007</v>
      </c>
      <c r="AQ113" s="999"/>
      <c r="AR113" s="999"/>
      <c r="AS113" s="999"/>
      <c r="AT113" s="1000"/>
      <c r="AU113" s="961"/>
      <c r="AV113" s="962"/>
      <c r="AW113" s="962"/>
      <c r="AX113" s="962"/>
      <c r="AY113" s="962"/>
      <c r="AZ113" s="1010" t="s">
        <v>445</v>
      </c>
      <c r="BA113" s="1011"/>
      <c r="BB113" s="1011"/>
      <c r="BC113" s="1011"/>
      <c r="BD113" s="1011"/>
      <c r="BE113" s="1011"/>
      <c r="BF113" s="1011"/>
      <c r="BG113" s="1011"/>
      <c r="BH113" s="1011"/>
      <c r="BI113" s="1011"/>
      <c r="BJ113" s="1011"/>
      <c r="BK113" s="1011"/>
      <c r="BL113" s="1011"/>
      <c r="BM113" s="1011"/>
      <c r="BN113" s="1011"/>
      <c r="BO113" s="1011"/>
      <c r="BP113" s="1012"/>
      <c r="BQ113" s="980">
        <v>205712</v>
      </c>
      <c r="BR113" s="981"/>
      <c r="BS113" s="981"/>
      <c r="BT113" s="981"/>
      <c r="BU113" s="981"/>
      <c r="BV113" s="981">
        <v>189186</v>
      </c>
      <c r="BW113" s="981"/>
      <c r="BX113" s="981"/>
      <c r="BY113" s="981"/>
      <c r="BZ113" s="981"/>
      <c r="CA113" s="981">
        <v>177060</v>
      </c>
      <c r="CB113" s="981"/>
      <c r="CC113" s="981"/>
      <c r="CD113" s="981"/>
      <c r="CE113" s="981"/>
      <c r="CF113" s="975">
        <v>7.6</v>
      </c>
      <c r="CG113" s="976"/>
      <c r="CH113" s="976"/>
      <c r="CI113" s="976"/>
      <c r="CJ113" s="976"/>
      <c r="CK113" s="1006"/>
      <c r="CL113" s="1007"/>
      <c r="CM113" s="977" t="s">
        <v>446</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393</v>
      </c>
      <c r="DH113" s="1020"/>
      <c r="DI113" s="1020"/>
      <c r="DJ113" s="1020"/>
      <c r="DK113" s="1021"/>
      <c r="DL113" s="1022" t="s">
        <v>393</v>
      </c>
      <c r="DM113" s="1020"/>
      <c r="DN113" s="1020"/>
      <c r="DO113" s="1020"/>
      <c r="DP113" s="1021"/>
      <c r="DQ113" s="1022" t="s">
        <v>393</v>
      </c>
      <c r="DR113" s="1020"/>
      <c r="DS113" s="1020"/>
      <c r="DT113" s="1020"/>
      <c r="DU113" s="1021"/>
      <c r="DV113" s="1023" t="s">
        <v>393</v>
      </c>
      <c r="DW113" s="1024"/>
      <c r="DX113" s="1024"/>
      <c r="DY113" s="1024"/>
      <c r="DZ113" s="1025"/>
    </row>
    <row r="114" spans="1:130" s="248" customFormat="1" ht="26.25" customHeight="1" x14ac:dyDescent="0.15">
      <c r="A114" s="1015"/>
      <c r="B114" s="1016"/>
      <c r="C114" s="1011" t="s">
        <v>447</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37615</v>
      </c>
      <c r="AB114" s="1020"/>
      <c r="AC114" s="1020"/>
      <c r="AD114" s="1020"/>
      <c r="AE114" s="1021"/>
      <c r="AF114" s="1022">
        <v>34133</v>
      </c>
      <c r="AG114" s="1020"/>
      <c r="AH114" s="1020"/>
      <c r="AI114" s="1020"/>
      <c r="AJ114" s="1021"/>
      <c r="AK114" s="1022">
        <v>36343</v>
      </c>
      <c r="AL114" s="1020"/>
      <c r="AM114" s="1020"/>
      <c r="AN114" s="1020"/>
      <c r="AO114" s="1021"/>
      <c r="AP114" s="1023">
        <v>1.6</v>
      </c>
      <c r="AQ114" s="1024"/>
      <c r="AR114" s="1024"/>
      <c r="AS114" s="1024"/>
      <c r="AT114" s="1025"/>
      <c r="AU114" s="961"/>
      <c r="AV114" s="962"/>
      <c r="AW114" s="962"/>
      <c r="AX114" s="962"/>
      <c r="AY114" s="962"/>
      <c r="AZ114" s="1010" t="s">
        <v>448</v>
      </c>
      <c r="BA114" s="1011"/>
      <c r="BB114" s="1011"/>
      <c r="BC114" s="1011"/>
      <c r="BD114" s="1011"/>
      <c r="BE114" s="1011"/>
      <c r="BF114" s="1011"/>
      <c r="BG114" s="1011"/>
      <c r="BH114" s="1011"/>
      <c r="BI114" s="1011"/>
      <c r="BJ114" s="1011"/>
      <c r="BK114" s="1011"/>
      <c r="BL114" s="1011"/>
      <c r="BM114" s="1011"/>
      <c r="BN114" s="1011"/>
      <c r="BO114" s="1011"/>
      <c r="BP114" s="1012"/>
      <c r="BQ114" s="980">
        <v>766841</v>
      </c>
      <c r="BR114" s="981"/>
      <c r="BS114" s="981"/>
      <c r="BT114" s="981"/>
      <c r="BU114" s="981"/>
      <c r="BV114" s="981">
        <v>735340</v>
      </c>
      <c r="BW114" s="981"/>
      <c r="BX114" s="981"/>
      <c r="BY114" s="981"/>
      <c r="BZ114" s="981"/>
      <c r="CA114" s="981">
        <v>658299</v>
      </c>
      <c r="CB114" s="981"/>
      <c r="CC114" s="981"/>
      <c r="CD114" s="981"/>
      <c r="CE114" s="981"/>
      <c r="CF114" s="975">
        <v>28.4</v>
      </c>
      <c r="CG114" s="976"/>
      <c r="CH114" s="976"/>
      <c r="CI114" s="976"/>
      <c r="CJ114" s="976"/>
      <c r="CK114" s="1006"/>
      <c r="CL114" s="1007"/>
      <c r="CM114" s="977" t="s">
        <v>449</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393</v>
      </c>
      <c r="DH114" s="1020"/>
      <c r="DI114" s="1020"/>
      <c r="DJ114" s="1020"/>
      <c r="DK114" s="1021"/>
      <c r="DL114" s="1022" t="s">
        <v>393</v>
      </c>
      <c r="DM114" s="1020"/>
      <c r="DN114" s="1020"/>
      <c r="DO114" s="1020"/>
      <c r="DP114" s="1021"/>
      <c r="DQ114" s="1022" t="s">
        <v>393</v>
      </c>
      <c r="DR114" s="1020"/>
      <c r="DS114" s="1020"/>
      <c r="DT114" s="1020"/>
      <c r="DU114" s="1021"/>
      <c r="DV114" s="1023" t="s">
        <v>393</v>
      </c>
      <c r="DW114" s="1024"/>
      <c r="DX114" s="1024"/>
      <c r="DY114" s="1024"/>
      <c r="DZ114" s="1025"/>
    </row>
    <row r="115" spans="1:130" s="248" customFormat="1" ht="26.25" customHeight="1" x14ac:dyDescent="0.15">
      <c r="A115" s="1015"/>
      <c r="B115" s="1016"/>
      <c r="C115" s="1011" t="s">
        <v>450</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39768</v>
      </c>
      <c r="AB115" s="995"/>
      <c r="AC115" s="995"/>
      <c r="AD115" s="995"/>
      <c r="AE115" s="996"/>
      <c r="AF115" s="997">
        <v>32114</v>
      </c>
      <c r="AG115" s="995"/>
      <c r="AH115" s="995"/>
      <c r="AI115" s="995"/>
      <c r="AJ115" s="996"/>
      <c r="AK115" s="997">
        <v>15116</v>
      </c>
      <c r="AL115" s="995"/>
      <c r="AM115" s="995"/>
      <c r="AN115" s="995"/>
      <c r="AO115" s="996"/>
      <c r="AP115" s="998">
        <v>0.7</v>
      </c>
      <c r="AQ115" s="999"/>
      <c r="AR115" s="999"/>
      <c r="AS115" s="999"/>
      <c r="AT115" s="1000"/>
      <c r="AU115" s="961"/>
      <c r="AV115" s="962"/>
      <c r="AW115" s="962"/>
      <c r="AX115" s="962"/>
      <c r="AY115" s="962"/>
      <c r="AZ115" s="1010" t="s">
        <v>451</v>
      </c>
      <c r="BA115" s="1011"/>
      <c r="BB115" s="1011"/>
      <c r="BC115" s="1011"/>
      <c r="BD115" s="1011"/>
      <c r="BE115" s="1011"/>
      <c r="BF115" s="1011"/>
      <c r="BG115" s="1011"/>
      <c r="BH115" s="1011"/>
      <c r="BI115" s="1011"/>
      <c r="BJ115" s="1011"/>
      <c r="BK115" s="1011"/>
      <c r="BL115" s="1011"/>
      <c r="BM115" s="1011"/>
      <c r="BN115" s="1011"/>
      <c r="BO115" s="1011"/>
      <c r="BP115" s="1012"/>
      <c r="BQ115" s="980" t="s">
        <v>393</v>
      </c>
      <c r="BR115" s="981"/>
      <c r="BS115" s="981"/>
      <c r="BT115" s="981"/>
      <c r="BU115" s="981"/>
      <c r="BV115" s="981" t="s">
        <v>393</v>
      </c>
      <c r="BW115" s="981"/>
      <c r="BX115" s="981"/>
      <c r="BY115" s="981"/>
      <c r="BZ115" s="981"/>
      <c r="CA115" s="981" t="s">
        <v>393</v>
      </c>
      <c r="CB115" s="981"/>
      <c r="CC115" s="981"/>
      <c r="CD115" s="981"/>
      <c r="CE115" s="981"/>
      <c r="CF115" s="975" t="s">
        <v>393</v>
      </c>
      <c r="CG115" s="976"/>
      <c r="CH115" s="976"/>
      <c r="CI115" s="976"/>
      <c r="CJ115" s="976"/>
      <c r="CK115" s="1006"/>
      <c r="CL115" s="1007"/>
      <c r="CM115" s="1010" t="s">
        <v>452</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v>17859</v>
      </c>
      <c r="DH115" s="1020"/>
      <c r="DI115" s="1020"/>
      <c r="DJ115" s="1020"/>
      <c r="DK115" s="1021"/>
      <c r="DL115" s="1022" t="s">
        <v>393</v>
      </c>
      <c r="DM115" s="1020"/>
      <c r="DN115" s="1020"/>
      <c r="DO115" s="1020"/>
      <c r="DP115" s="1021"/>
      <c r="DQ115" s="1022" t="s">
        <v>393</v>
      </c>
      <c r="DR115" s="1020"/>
      <c r="DS115" s="1020"/>
      <c r="DT115" s="1020"/>
      <c r="DU115" s="1021"/>
      <c r="DV115" s="1023" t="s">
        <v>414</v>
      </c>
      <c r="DW115" s="1024"/>
      <c r="DX115" s="1024"/>
      <c r="DY115" s="1024"/>
      <c r="DZ115" s="1025"/>
    </row>
    <row r="116" spans="1:130" s="248" customFormat="1" ht="26.25" customHeight="1" x14ac:dyDescent="0.15">
      <c r="A116" s="1017"/>
      <c r="B116" s="1018"/>
      <c r="C116" s="1026" t="s">
        <v>453</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414</v>
      </c>
      <c r="AB116" s="1020"/>
      <c r="AC116" s="1020"/>
      <c r="AD116" s="1020"/>
      <c r="AE116" s="1021"/>
      <c r="AF116" s="1022" t="s">
        <v>393</v>
      </c>
      <c r="AG116" s="1020"/>
      <c r="AH116" s="1020"/>
      <c r="AI116" s="1020"/>
      <c r="AJ116" s="1021"/>
      <c r="AK116" s="1022" t="s">
        <v>393</v>
      </c>
      <c r="AL116" s="1020"/>
      <c r="AM116" s="1020"/>
      <c r="AN116" s="1020"/>
      <c r="AO116" s="1021"/>
      <c r="AP116" s="1023" t="s">
        <v>393</v>
      </c>
      <c r="AQ116" s="1024"/>
      <c r="AR116" s="1024"/>
      <c r="AS116" s="1024"/>
      <c r="AT116" s="1025"/>
      <c r="AU116" s="961"/>
      <c r="AV116" s="962"/>
      <c r="AW116" s="962"/>
      <c r="AX116" s="962"/>
      <c r="AY116" s="962"/>
      <c r="AZ116" s="1028" t="s">
        <v>454</v>
      </c>
      <c r="BA116" s="1029"/>
      <c r="BB116" s="1029"/>
      <c r="BC116" s="1029"/>
      <c r="BD116" s="1029"/>
      <c r="BE116" s="1029"/>
      <c r="BF116" s="1029"/>
      <c r="BG116" s="1029"/>
      <c r="BH116" s="1029"/>
      <c r="BI116" s="1029"/>
      <c r="BJ116" s="1029"/>
      <c r="BK116" s="1029"/>
      <c r="BL116" s="1029"/>
      <c r="BM116" s="1029"/>
      <c r="BN116" s="1029"/>
      <c r="BO116" s="1029"/>
      <c r="BP116" s="1030"/>
      <c r="BQ116" s="980" t="s">
        <v>393</v>
      </c>
      <c r="BR116" s="981"/>
      <c r="BS116" s="981"/>
      <c r="BT116" s="981"/>
      <c r="BU116" s="981"/>
      <c r="BV116" s="981" t="s">
        <v>393</v>
      </c>
      <c r="BW116" s="981"/>
      <c r="BX116" s="981"/>
      <c r="BY116" s="981"/>
      <c r="BZ116" s="981"/>
      <c r="CA116" s="981" t="s">
        <v>393</v>
      </c>
      <c r="CB116" s="981"/>
      <c r="CC116" s="981"/>
      <c r="CD116" s="981"/>
      <c r="CE116" s="981"/>
      <c r="CF116" s="975" t="s">
        <v>393</v>
      </c>
      <c r="CG116" s="976"/>
      <c r="CH116" s="976"/>
      <c r="CI116" s="976"/>
      <c r="CJ116" s="976"/>
      <c r="CK116" s="1006"/>
      <c r="CL116" s="1007"/>
      <c r="CM116" s="977" t="s">
        <v>455</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25414</v>
      </c>
      <c r="DH116" s="1020"/>
      <c r="DI116" s="1020"/>
      <c r="DJ116" s="1020"/>
      <c r="DK116" s="1021"/>
      <c r="DL116" s="1022">
        <v>17603</v>
      </c>
      <c r="DM116" s="1020"/>
      <c r="DN116" s="1020"/>
      <c r="DO116" s="1020"/>
      <c r="DP116" s="1021"/>
      <c r="DQ116" s="1022">
        <v>9859</v>
      </c>
      <c r="DR116" s="1020"/>
      <c r="DS116" s="1020"/>
      <c r="DT116" s="1020"/>
      <c r="DU116" s="1021"/>
      <c r="DV116" s="1023">
        <v>0.4</v>
      </c>
      <c r="DW116" s="1024"/>
      <c r="DX116" s="1024"/>
      <c r="DY116" s="1024"/>
      <c r="DZ116" s="1025"/>
    </row>
    <row r="117" spans="1:130" s="248" customFormat="1" ht="26.25" customHeight="1" x14ac:dyDescent="0.15">
      <c r="A117" s="965" t="s">
        <v>187</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456</v>
      </c>
      <c r="Z117" s="947"/>
      <c r="AA117" s="1037">
        <v>706869</v>
      </c>
      <c r="AB117" s="1038"/>
      <c r="AC117" s="1038"/>
      <c r="AD117" s="1038"/>
      <c r="AE117" s="1039"/>
      <c r="AF117" s="1040">
        <v>646172</v>
      </c>
      <c r="AG117" s="1038"/>
      <c r="AH117" s="1038"/>
      <c r="AI117" s="1038"/>
      <c r="AJ117" s="1039"/>
      <c r="AK117" s="1040">
        <v>643268</v>
      </c>
      <c r="AL117" s="1038"/>
      <c r="AM117" s="1038"/>
      <c r="AN117" s="1038"/>
      <c r="AO117" s="1039"/>
      <c r="AP117" s="1041"/>
      <c r="AQ117" s="1042"/>
      <c r="AR117" s="1042"/>
      <c r="AS117" s="1042"/>
      <c r="AT117" s="1043"/>
      <c r="AU117" s="961"/>
      <c r="AV117" s="962"/>
      <c r="AW117" s="962"/>
      <c r="AX117" s="962"/>
      <c r="AY117" s="962"/>
      <c r="AZ117" s="1028" t="s">
        <v>457</v>
      </c>
      <c r="BA117" s="1029"/>
      <c r="BB117" s="1029"/>
      <c r="BC117" s="1029"/>
      <c r="BD117" s="1029"/>
      <c r="BE117" s="1029"/>
      <c r="BF117" s="1029"/>
      <c r="BG117" s="1029"/>
      <c r="BH117" s="1029"/>
      <c r="BI117" s="1029"/>
      <c r="BJ117" s="1029"/>
      <c r="BK117" s="1029"/>
      <c r="BL117" s="1029"/>
      <c r="BM117" s="1029"/>
      <c r="BN117" s="1029"/>
      <c r="BO117" s="1029"/>
      <c r="BP117" s="1030"/>
      <c r="BQ117" s="980" t="s">
        <v>393</v>
      </c>
      <c r="BR117" s="981"/>
      <c r="BS117" s="981"/>
      <c r="BT117" s="981"/>
      <c r="BU117" s="981"/>
      <c r="BV117" s="981" t="s">
        <v>458</v>
      </c>
      <c r="BW117" s="981"/>
      <c r="BX117" s="981"/>
      <c r="BY117" s="981"/>
      <c r="BZ117" s="981"/>
      <c r="CA117" s="981" t="s">
        <v>459</v>
      </c>
      <c r="CB117" s="981"/>
      <c r="CC117" s="981"/>
      <c r="CD117" s="981"/>
      <c r="CE117" s="981"/>
      <c r="CF117" s="975" t="s">
        <v>460</v>
      </c>
      <c r="CG117" s="976"/>
      <c r="CH117" s="976"/>
      <c r="CI117" s="976"/>
      <c r="CJ117" s="976"/>
      <c r="CK117" s="1006"/>
      <c r="CL117" s="1007"/>
      <c r="CM117" s="977" t="s">
        <v>461</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128</v>
      </c>
      <c r="DH117" s="1020"/>
      <c r="DI117" s="1020"/>
      <c r="DJ117" s="1020"/>
      <c r="DK117" s="1021"/>
      <c r="DL117" s="1022" t="s">
        <v>458</v>
      </c>
      <c r="DM117" s="1020"/>
      <c r="DN117" s="1020"/>
      <c r="DO117" s="1020"/>
      <c r="DP117" s="1021"/>
      <c r="DQ117" s="1022" t="s">
        <v>460</v>
      </c>
      <c r="DR117" s="1020"/>
      <c r="DS117" s="1020"/>
      <c r="DT117" s="1020"/>
      <c r="DU117" s="1021"/>
      <c r="DV117" s="1023" t="s">
        <v>458</v>
      </c>
      <c r="DW117" s="1024"/>
      <c r="DX117" s="1024"/>
      <c r="DY117" s="1024"/>
      <c r="DZ117" s="1025"/>
    </row>
    <row r="118" spans="1:130" s="248" customFormat="1" ht="26.25" customHeight="1" x14ac:dyDescent="0.15">
      <c r="A118" s="965" t="s">
        <v>432</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429</v>
      </c>
      <c r="AB118" s="946"/>
      <c r="AC118" s="946"/>
      <c r="AD118" s="946"/>
      <c r="AE118" s="947"/>
      <c r="AF118" s="945" t="s">
        <v>430</v>
      </c>
      <c r="AG118" s="946"/>
      <c r="AH118" s="946"/>
      <c r="AI118" s="946"/>
      <c r="AJ118" s="947"/>
      <c r="AK118" s="945" t="s">
        <v>307</v>
      </c>
      <c r="AL118" s="946"/>
      <c r="AM118" s="946"/>
      <c r="AN118" s="946"/>
      <c r="AO118" s="947"/>
      <c r="AP118" s="1032" t="s">
        <v>431</v>
      </c>
      <c r="AQ118" s="1033"/>
      <c r="AR118" s="1033"/>
      <c r="AS118" s="1033"/>
      <c r="AT118" s="1034"/>
      <c r="AU118" s="961"/>
      <c r="AV118" s="962"/>
      <c r="AW118" s="962"/>
      <c r="AX118" s="962"/>
      <c r="AY118" s="962"/>
      <c r="AZ118" s="1035" t="s">
        <v>462</v>
      </c>
      <c r="BA118" s="1026"/>
      <c r="BB118" s="1026"/>
      <c r="BC118" s="1026"/>
      <c r="BD118" s="1026"/>
      <c r="BE118" s="1026"/>
      <c r="BF118" s="1026"/>
      <c r="BG118" s="1026"/>
      <c r="BH118" s="1026"/>
      <c r="BI118" s="1026"/>
      <c r="BJ118" s="1026"/>
      <c r="BK118" s="1026"/>
      <c r="BL118" s="1026"/>
      <c r="BM118" s="1026"/>
      <c r="BN118" s="1026"/>
      <c r="BO118" s="1026"/>
      <c r="BP118" s="1027"/>
      <c r="BQ118" s="1058" t="s">
        <v>393</v>
      </c>
      <c r="BR118" s="1059"/>
      <c r="BS118" s="1059"/>
      <c r="BT118" s="1059"/>
      <c r="BU118" s="1059"/>
      <c r="BV118" s="1059" t="s">
        <v>128</v>
      </c>
      <c r="BW118" s="1059"/>
      <c r="BX118" s="1059"/>
      <c r="BY118" s="1059"/>
      <c r="BZ118" s="1059"/>
      <c r="CA118" s="1059" t="s">
        <v>463</v>
      </c>
      <c r="CB118" s="1059"/>
      <c r="CC118" s="1059"/>
      <c r="CD118" s="1059"/>
      <c r="CE118" s="1059"/>
      <c r="CF118" s="975" t="s">
        <v>393</v>
      </c>
      <c r="CG118" s="976"/>
      <c r="CH118" s="976"/>
      <c r="CI118" s="976"/>
      <c r="CJ118" s="976"/>
      <c r="CK118" s="1006"/>
      <c r="CL118" s="1007"/>
      <c r="CM118" s="977" t="s">
        <v>464</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393</v>
      </c>
      <c r="DH118" s="1020"/>
      <c r="DI118" s="1020"/>
      <c r="DJ118" s="1020"/>
      <c r="DK118" s="1021"/>
      <c r="DL118" s="1022" t="s">
        <v>393</v>
      </c>
      <c r="DM118" s="1020"/>
      <c r="DN118" s="1020"/>
      <c r="DO118" s="1020"/>
      <c r="DP118" s="1021"/>
      <c r="DQ118" s="1022" t="s">
        <v>458</v>
      </c>
      <c r="DR118" s="1020"/>
      <c r="DS118" s="1020"/>
      <c r="DT118" s="1020"/>
      <c r="DU118" s="1021"/>
      <c r="DV118" s="1023" t="s">
        <v>393</v>
      </c>
      <c r="DW118" s="1024"/>
      <c r="DX118" s="1024"/>
      <c r="DY118" s="1024"/>
      <c r="DZ118" s="1025"/>
    </row>
    <row r="119" spans="1:130" s="248" customFormat="1" ht="26.25" customHeight="1" x14ac:dyDescent="0.15">
      <c r="A119" s="1119" t="s">
        <v>435</v>
      </c>
      <c r="B119" s="1005"/>
      <c r="C119" s="984" t="s">
        <v>436</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465</v>
      </c>
      <c r="AB119" s="953"/>
      <c r="AC119" s="953"/>
      <c r="AD119" s="953"/>
      <c r="AE119" s="954"/>
      <c r="AF119" s="955" t="s">
        <v>459</v>
      </c>
      <c r="AG119" s="953"/>
      <c r="AH119" s="953"/>
      <c r="AI119" s="953"/>
      <c r="AJ119" s="954"/>
      <c r="AK119" s="955" t="s">
        <v>128</v>
      </c>
      <c r="AL119" s="953"/>
      <c r="AM119" s="953"/>
      <c r="AN119" s="953"/>
      <c r="AO119" s="954"/>
      <c r="AP119" s="956" t="s">
        <v>458</v>
      </c>
      <c r="AQ119" s="957"/>
      <c r="AR119" s="957"/>
      <c r="AS119" s="957"/>
      <c r="AT119" s="958"/>
      <c r="AU119" s="963"/>
      <c r="AV119" s="964"/>
      <c r="AW119" s="964"/>
      <c r="AX119" s="964"/>
      <c r="AY119" s="964"/>
      <c r="AZ119" s="279" t="s">
        <v>187</v>
      </c>
      <c r="BA119" s="279"/>
      <c r="BB119" s="279"/>
      <c r="BC119" s="279"/>
      <c r="BD119" s="279"/>
      <c r="BE119" s="279"/>
      <c r="BF119" s="279"/>
      <c r="BG119" s="279"/>
      <c r="BH119" s="279"/>
      <c r="BI119" s="279"/>
      <c r="BJ119" s="279"/>
      <c r="BK119" s="279"/>
      <c r="BL119" s="279"/>
      <c r="BM119" s="279"/>
      <c r="BN119" s="279"/>
      <c r="BO119" s="1036" t="s">
        <v>466</v>
      </c>
      <c r="BP119" s="1067"/>
      <c r="BQ119" s="1058">
        <v>6269507</v>
      </c>
      <c r="BR119" s="1059"/>
      <c r="BS119" s="1059"/>
      <c r="BT119" s="1059"/>
      <c r="BU119" s="1059"/>
      <c r="BV119" s="1059">
        <v>5970385</v>
      </c>
      <c r="BW119" s="1059"/>
      <c r="BX119" s="1059"/>
      <c r="BY119" s="1059"/>
      <c r="BZ119" s="1059"/>
      <c r="CA119" s="1059">
        <v>5684269</v>
      </c>
      <c r="CB119" s="1059"/>
      <c r="CC119" s="1059"/>
      <c r="CD119" s="1059"/>
      <c r="CE119" s="1059"/>
      <c r="CF119" s="1060"/>
      <c r="CG119" s="1061"/>
      <c r="CH119" s="1061"/>
      <c r="CI119" s="1061"/>
      <c r="CJ119" s="1062"/>
      <c r="CK119" s="1008"/>
      <c r="CL119" s="1009"/>
      <c r="CM119" s="1063" t="s">
        <v>467</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2639</v>
      </c>
      <c r="DH119" s="1045"/>
      <c r="DI119" s="1045"/>
      <c r="DJ119" s="1045"/>
      <c r="DK119" s="1046"/>
      <c r="DL119" s="1044">
        <v>3645</v>
      </c>
      <c r="DM119" s="1045"/>
      <c r="DN119" s="1045"/>
      <c r="DO119" s="1045"/>
      <c r="DP119" s="1046"/>
      <c r="DQ119" s="1044">
        <v>2315</v>
      </c>
      <c r="DR119" s="1045"/>
      <c r="DS119" s="1045"/>
      <c r="DT119" s="1045"/>
      <c r="DU119" s="1046"/>
      <c r="DV119" s="1047">
        <v>0.1</v>
      </c>
      <c r="DW119" s="1048"/>
      <c r="DX119" s="1048"/>
      <c r="DY119" s="1048"/>
      <c r="DZ119" s="1049"/>
    </row>
    <row r="120" spans="1:130" s="248" customFormat="1" ht="26.25" customHeight="1" x14ac:dyDescent="0.15">
      <c r="A120" s="1120"/>
      <c r="B120" s="1007"/>
      <c r="C120" s="977" t="s">
        <v>439</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458</v>
      </c>
      <c r="AB120" s="1020"/>
      <c r="AC120" s="1020"/>
      <c r="AD120" s="1020"/>
      <c r="AE120" s="1021"/>
      <c r="AF120" s="1022" t="s">
        <v>463</v>
      </c>
      <c r="AG120" s="1020"/>
      <c r="AH120" s="1020"/>
      <c r="AI120" s="1020"/>
      <c r="AJ120" s="1021"/>
      <c r="AK120" s="1022" t="s">
        <v>393</v>
      </c>
      <c r="AL120" s="1020"/>
      <c r="AM120" s="1020"/>
      <c r="AN120" s="1020"/>
      <c r="AO120" s="1021"/>
      <c r="AP120" s="1023" t="s">
        <v>465</v>
      </c>
      <c r="AQ120" s="1024"/>
      <c r="AR120" s="1024"/>
      <c r="AS120" s="1024"/>
      <c r="AT120" s="1025"/>
      <c r="AU120" s="1050" t="s">
        <v>468</v>
      </c>
      <c r="AV120" s="1051"/>
      <c r="AW120" s="1051"/>
      <c r="AX120" s="1051"/>
      <c r="AY120" s="1052"/>
      <c r="AZ120" s="1001" t="s">
        <v>469</v>
      </c>
      <c r="BA120" s="950"/>
      <c r="BB120" s="950"/>
      <c r="BC120" s="950"/>
      <c r="BD120" s="950"/>
      <c r="BE120" s="950"/>
      <c r="BF120" s="950"/>
      <c r="BG120" s="950"/>
      <c r="BH120" s="950"/>
      <c r="BI120" s="950"/>
      <c r="BJ120" s="950"/>
      <c r="BK120" s="950"/>
      <c r="BL120" s="950"/>
      <c r="BM120" s="950"/>
      <c r="BN120" s="950"/>
      <c r="BO120" s="950"/>
      <c r="BP120" s="951"/>
      <c r="BQ120" s="987">
        <v>482840</v>
      </c>
      <c r="BR120" s="988"/>
      <c r="BS120" s="988"/>
      <c r="BT120" s="988"/>
      <c r="BU120" s="988"/>
      <c r="BV120" s="988">
        <v>449233</v>
      </c>
      <c r="BW120" s="988"/>
      <c r="BX120" s="988"/>
      <c r="BY120" s="988"/>
      <c r="BZ120" s="988"/>
      <c r="CA120" s="988">
        <v>537073</v>
      </c>
      <c r="CB120" s="988"/>
      <c r="CC120" s="988"/>
      <c r="CD120" s="988"/>
      <c r="CE120" s="988"/>
      <c r="CF120" s="1002">
        <v>23.1</v>
      </c>
      <c r="CG120" s="1003"/>
      <c r="CH120" s="1003"/>
      <c r="CI120" s="1003"/>
      <c r="CJ120" s="1003"/>
      <c r="CK120" s="1068" t="s">
        <v>470</v>
      </c>
      <c r="CL120" s="1069"/>
      <c r="CM120" s="1069"/>
      <c r="CN120" s="1069"/>
      <c r="CO120" s="1070"/>
      <c r="CP120" s="1076" t="s">
        <v>471</v>
      </c>
      <c r="CQ120" s="1077"/>
      <c r="CR120" s="1077"/>
      <c r="CS120" s="1077"/>
      <c r="CT120" s="1077"/>
      <c r="CU120" s="1077"/>
      <c r="CV120" s="1077"/>
      <c r="CW120" s="1077"/>
      <c r="CX120" s="1077"/>
      <c r="CY120" s="1077"/>
      <c r="CZ120" s="1077"/>
      <c r="DA120" s="1077"/>
      <c r="DB120" s="1077"/>
      <c r="DC120" s="1077"/>
      <c r="DD120" s="1077"/>
      <c r="DE120" s="1077"/>
      <c r="DF120" s="1078"/>
      <c r="DG120" s="987">
        <v>2186918</v>
      </c>
      <c r="DH120" s="988"/>
      <c r="DI120" s="988"/>
      <c r="DJ120" s="988"/>
      <c r="DK120" s="988"/>
      <c r="DL120" s="988">
        <v>1868822</v>
      </c>
      <c r="DM120" s="988"/>
      <c r="DN120" s="988"/>
      <c r="DO120" s="988"/>
      <c r="DP120" s="988"/>
      <c r="DQ120" s="988">
        <v>1691856</v>
      </c>
      <c r="DR120" s="988"/>
      <c r="DS120" s="988"/>
      <c r="DT120" s="988"/>
      <c r="DU120" s="988"/>
      <c r="DV120" s="989">
        <v>72.900000000000006</v>
      </c>
      <c r="DW120" s="989"/>
      <c r="DX120" s="989"/>
      <c r="DY120" s="989"/>
      <c r="DZ120" s="990"/>
    </row>
    <row r="121" spans="1:130" s="248" customFormat="1" ht="26.25" customHeight="1" x14ac:dyDescent="0.15">
      <c r="A121" s="1120"/>
      <c r="B121" s="1007"/>
      <c r="C121" s="1028" t="s">
        <v>472</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v>3128</v>
      </c>
      <c r="AB121" s="1020"/>
      <c r="AC121" s="1020"/>
      <c r="AD121" s="1020"/>
      <c r="AE121" s="1021"/>
      <c r="AF121" s="1022">
        <v>1039</v>
      </c>
      <c r="AG121" s="1020"/>
      <c r="AH121" s="1020"/>
      <c r="AI121" s="1020"/>
      <c r="AJ121" s="1021"/>
      <c r="AK121" s="1022">
        <v>1182</v>
      </c>
      <c r="AL121" s="1020"/>
      <c r="AM121" s="1020"/>
      <c r="AN121" s="1020"/>
      <c r="AO121" s="1021"/>
      <c r="AP121" s="1023">
        <v>0.1</v>
      </c>
      <c r="AQ121" s="1024"/>
      <c r="AR121" s="1024"/>
      <c r="AS121" s="1024"/>
      <c r="AT121" s="1025"/>
      <c r="AU121" s="1053"/>
      <c r="AV121" s="1054"/>
      <c r="AW121" s="1054"/>
      <c r="AX121" s="1054"/>
      <c r="AY121" s="1055"/>
      <c r="AZ121" s="1010" t="s">
        <v>473</v>
      </c>
      <c r="BA121" s="1011"/>
      <c r="BB121" s="1011"/>
      <c r="BC121" s="1011"/>
      <c r="BD121" s="1011"/>
      <c r="BE121" s="1011"/>
      <c r="BF121" s="1011"/>
      <c r="BG121" s="1011"/>
      <c r="BH121" s="1011"/>
      <c r="BI121" s="1011"/>
      <c r="BJ121" s="1011"/>
      <c r="BK121" s="1011"/>
      <c r="BL121" s="1011"/>
      <c r="BM121" s="1011"/>
      <c r="BN121" s="1011"/>
      <c r="BO121" s="1011"/>
      <c r="BP121" s="1012"/>
      <c r="BQ121" s="980" t="s">
        <v>393</v>
      </c>
      <c r="BR121" s="981"/>
      <c r="BS121" s="981"/>
      <c r="BT121" s="981"/>
      <c r="BU121" s="981"/>
      <c r="BV121" s="981" t="s">
        <v>474</v>
      </c>
      <c r="BW121" s="981"/>
      <c r="BX121" s="981"/>
      <c r="BY121" s="981"/>
      <c r="BZ121" s="981"/>
      <c r="CA121" s="981" t="s">
        <v>463</v>
      </c>
      <c r="CB121" s="981"/>
      <c r="CC121" s="981"/>
      <c r="CD121" s="981"/>
      <c r="CE121" s="981"/>
      <c r="CF121" s="975" t="s">
        <v>393</v>
      </c>
      <c r="CG121" s="976"/>
      <c r="CH121" s="976"/>
      <c r="CI121" s="976"/>
      <c r="CJ121" s="976"/>
      <c r="CK121" s="1071"/>
      <c r="CL121" s="1072"/>
      <c r="CM121" s="1072"/>
      <c r="CN121" s="1072"/>
      <c r="CO121" s="1073"/>
      <c r="CP121" s="1081" t="s">
        <v>410</v>
      </c>
      <c r="CQ121" s="1082"/>
      <c r="CR121" s="1082"/>
      <c r="CS121" s="1082"/>
      <c r="CT121" s="1082"/>
      <c r="CU121" s="1082"/>
      <c r="CV121" s="1082"/>
      <c r="CW121" s="1082"/>
      <c r="CX121" s="1082"/>
      <c r="CY121" s="1082"/>
      <c r="CZ121" s="1082"/>
      <c r="DA121" s="1082"/>
      <c r="DB121" s="1082"/>
      <c r="DC121" s="1082"/>
      <c r="DD121" s="1082"/>
      <c r="DE121" s="1082"/>
      <c r="DF121" s="1083"/>
      <c r="DG121" s="980" t="s">
        <v>393</v>
      </c>
      <c r="DH121" s="981"/>
      <c r="DI121" s="981"/>
      <c r="DJ121" s="981"/>
      <c r="DK121" s="981"/>
      <c r="DL121" s="981" t="s">
        <v>393</v>
      </c>
      <c r="DM121" s="981"/>
      <c r="DN121" s="981"/>
      <c r="DO121" s="981"/>
      <c r="DP121" s="981"/>
      <c r="DQ121" s="981" t="s">
        <v>459</v>
      </c>
      <c r="DR121" s="981"/>
      <c r="DS121" s="981"/>
      <c r="DT121" s="981"/>
      <c r="DU121" s="981"/>
      <c r="DV121" s="982" t="s">
        <v>393</v>
      </c>
      <c r="DW121" s="982"/>
      <c r="DX121" s="982"/>
      <c r="DY121" s="982"/>
      <c r="DZ121" s="983"/>
    </row>
    <row r="122" spans="1:130" s="248" customFormat="1" ht="26.25" customHeight="1" x14ac:dyDescent="0.15">
      <c r="A122" s="1120"/>
      <c r="B122" s="1007"/>
      <c r="C122" s="977" t="s">
        <v>449</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128</v>
      </c>
      <c r="AB122" s="1020"/>
      <c r="AC122" s="1020"/>
      <c r="AD122" s="1020"/>
      <c r="AE122" s="1021"/>
      <c r="AF122" s="1022" t="s">
        <v>475</v>
      </c>
      <c r="AG122" s="1020"/>
      <c r="AH122" s="1020"/>
      <c r="AI122" s="1020"/>
      <c r="AJ122" s="1021"/>
      <c r="AK122" s="1022" t="s">
        <v>459</v>
      </c>
      <c r="AL122" s="1020"/>
      <c r="AM122" s="1020"/>
      <c r="AN122" s="1020"/>
      <c r="AO122" s="1021"/>
      <c r="AP122" s="1023" t="s">
        <v>128</v>
      </c>
      <c r="AQ122" s="1024"/>
      <c r="AR122" s="1024"/>
      <c r="AS122" s="1024"/>
      <c r="AT122" s="1025"/>
      <c r="AU122" s="1053"/>
      <c r="AV122" s="1054"/>
      <c r="AW122" s="1054"/>
      <c r="AX122" s="1054"/>
      <c r="AY122" s="1055"/>
      <c r="AZ122" s="1035" t="s">
        <v>476</v>
      </c>
      <c r="BA122" s="1026"/>
      <c r="BB122" s="1026"/>
      <c r="BC122" s="1026"/>
      <c r="BD122" s="1026"/>
      <c r="BE122" s="1026"/>
      <c r="BF122" s="1026"/>
      <c r="BG122" s="1026"/>
      <c r="BH122" s="1026"/>
      <c r="BI122" s="1026"/>
      <c r="BJ122" s="1026"/>
      <c r="BK122" s="1026"/>
      <c r="BL122" s="1026"/>
      <c r="BM122" s="1026"/>
      <c r="BN122" s="1026"/>
      <c r="BO122" s="1026"/>
      <c r="BP122" s="1027"/>
      <c r="BQ122" s="1058">
        <v>3814186</v>
      </c>
      <c r="BR122" s="1059"/>
      <c r="BS122" s="1059"/>
      <c r="BT122" s="1059"/>
      <c r="BU122" s="1059"/>
      <c r="BV122" s="1059">
        <v>3794831</v>
      </c>
      <c r="BW122" s="1059"/>
      <c r="BX122" s="1059"/>
      <c r="BY122" s="1059"/>
      <c r="BZ122" s="1059"/>
      <c r="CA122" s="1059">
        <v>3851513</v>
      </c>
      <c r="CB122" s="1059"/>
      <c r="CC122" s="1059"/>
      <c r="CD122" s="1059"/>
      <c r="CE122" s="1059"/>
      <c r="CF122" s="1079">
        <v>165.9</v>
      </c>
      <c r="CG122" s="1080"/>
      <c r="CH122" s="1080"/>
      <c r="CI122" s="1080"/>
      <c r="CJ122" s="1080"/>
      <c r="CK122" s="1071"/>
      <c r="CL122" s="1072"/>
      <c r="CM122" s="1072"/>
      <c r="CN122" s="1072"/>
      <c r="CO122" s="1073"/>
      <c r="CP122" s="1081" t="s">
        <v>477</v>
      </c>
      <c r="CQ122" s="1082"/>
      <c r="CR122" s="1082"/>
      <c r="CS122" s="1082"/>
      <c r="CT122" s="1082"/>
      <c r="CU122" s="1082"/>
      <c r="CV122" s="1082"/>
      <c r="CW122" s="1082"/>
      <c r="CX122" s="1082"/>
      <c r="CY122" s="1082"/>
      <c r="CZ122" s="1082"/>
      <c r="DA122" s="1082"/>
      <c r="DB122" s="1082"/>
      <c r="DC122" s="1082"/>
      <c r="DD122" s="1082"/>
      <c r="DE122" s="1082"/>
      <c r="DF122" s="1083"/>
      <c r="DG122" s="980" t="s">
        <v>393</v>
      </c>
      <c r="DH122" s="981"/>
      <c r="DI122" s="981"/>
      <c r="DJ122" s="981"/>
      <c r="DK122" s="981"/>
      <c r="DL122" s="981" t="s">
        <v>463</v>
      </c>
      <c r="DM122" s="981"/>
      <c r="DN122" s="981"/>
      <c r="DO122" s="981"/>
      <c r="DP122" s="981"/>
      <c r="DQ122" s="981" t="s">
        <v>393</v>
      </c>
      <c r="DR122" s="981"/>
      <c r="DS122" s="981"/>
      <c r="DT122" s="981"/>
      <c r="DU122" s="981"/>
      <c r="DV122" s="982" t="s">
        <v>475</v>
      </c>
      <c r="DW122" s="982"/>
      <c r="DX122" s="982"/>
      <c r="DY122" s="982"/>
      <c r="DZ122" s="983"/>
    </row>
    <row r="123" spans="1:130" s="248" customFormat="1" ht="26.25" customHeight="1" x14ac:dyDescent="0.15">
      <c r="A123" s="1120"/>
      <c r="B123" s="1007"/>
      <c r="C123" s="977" t="s">
        <v>455</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v>13718</v>
      </c>
      <c r="AB123" s="1020"/>
      <c r="AC123" s="1020"/>
      <c r="AD123" s="1020"/>
      <c r="AE123" s="1021"/>
      <c r="AF123" s="1022">
        <v>7812</v>
      </c>
      <c r="AG123" s="1020"/>
      <c r="AH123" s="1020"/>
      <c r="AI123" s="1020"/>
      <c r="AJ123" s="1021"/>
      <c r="AK123" s="1022">
        <v>7743</v>
      </c>
      <c r="AL123" s="1020"/>
      <c r="AM123" s="1020"/>
      <c r="AN123" s="1020"/>
      <c r="AO123" s="1021"/>
      <c r="AP123" s="1023">
        <v>0.3</v>
      </c>
      <c r="AQ123" s="1024"/>
      <c r="AR123" s="1024"/>
      <c r="AS123" s="1024"/>
      <c r="AT123" s="1025"/>
      <c r="AU123" s="1056"/>
      <c r="AV123" s="1057"/>
      <c r="AW123" s="1057"/>
      <c r="AX123" s="1057"/>
      <c r="AY123" s="1057"/>
      <c r="AZ123" s="279" t="s">
        <v>187</v>
      </c>
      <c r="BA123" s="279"/>
      <c r="BB123" s="279"/>
      <c r="BC123" s="279"/>
      <c r="BD123" s="279"/>
      <c r="BE123" s="279"/>
      <c r="BF123" s="279"/>
      <c r="BG123" s="279"/>
      <c r="BH123" s="279"/>
      <c r="BI123" s="279"/>
      <c r="BJ123" s="279"/>
      <c r="BK123" s="279"/>
      <c r="BL123" s="279"/>
      <c r="BM123" s="279"/>
      <c r="BN123" s="279"/>
      <c r="BO123" s="1036" t="s">
        <v>478</v>
      </c>
      <c r="BP123" s="1067"/>
      <c r="BQ123" s="1126">
        <v>4297026</v>
      </c>
      <c r="BR123" s="1127"/>
      <c r="BS123" s="1127"/>
      <c r="BT123" s="1127"/>
      <c r="BU123" s="1127"/>
      <c r="BV123" s="1127">
        <v>4244064</v>
      </c>
      <c r="BW123" s="1127"/>
      <c r="BX123" s="1127"/>
      <c r="BY123" s="1127"/>
      <c r="BZ123" s="1127"/>
      <c r="CA123" s="1127">
        <v>4388586</v>
      </c>
      <c r="CB123" s="1127"/>
      <c r="CC123" s="1127"/>
      <c r="CD123" s="1127"/>
      <c r="CE123" s="1127"/>
      <c r="CF123" s="1060"/>
      <c r="CG123" s="1061"/>
      <c r="CH123" s="1061"/>
      <c r="CI123" s="1061"/>
      <c r="CJ123" s="1062"/>
      <c r="CK123" s="1071"/>
      <c r="CL123" s="1072"/>
      <c r="CM123" s="1072"/>
      <c r="CN123" s="1072"/>
      <c r="CO123" s="1073"/>
      <c r="CP123" s="1081" t="s">
        <v>407</v>
      </c>
      <c r="CQ123" s="1082"/>
      <c r="CR123" s="1082"/>
      <c r="CS123" s="1082"/>
      <c r="CT123" s="1082"/>
      <c r="CU123" s="1082"/>
      <c r="CV123" s="1082"/>
      <c r="CW123" s="1082"/>
      <c r="CX123" s="1082"/>
      <c r="CY123" s="1082"/>
      <c r="CZ123" s="1082"/>
      <c r="DA123" s="1082"/>
      <c r="DB123" s="1082"/>
      <c r="DC123" s="1082"/>
      <c r="DD123" s="1082"/>
      <c r="DE123" s="1082"/>
      <c r="DF123" s="1083"/>
      <c r="DG123" s="1019" t="s">
        <v>393</v>
      </c>
      <c r="DH123" s="1020"/>
      <c r="DI123" s="1020"/>
      <c r="DJ123" s="1020"/>
      <c r="DK123" s="1021"/>
      <c r="DL123" s="1022" t="s">
        <v>128</v>
      </c>
      <c r="DM123" s="1020"/>
      <c r="DN123" s="1020"/>
      <c r="DO123" s="1020"/>
      <c r="DP123" s="1021"/>
      <c r="DQ123" s="1022" t="s">
        <v>458</v>
      </c>
      <c r="DR123" s="1020"/>
      <c r="DS123" s="1020"/>
      <c r="DT123" s="1020"/>
      <c r="DU123" s="1021"/>
      <c r="DV123" s="1023" t="s">
        <v>393</v>
      </c>
      <c r="DW123" s="1024"/>
      <c r="DX123" s="1024"/>
      <c r="DY123" s="1024"/>
      <c r="DZ123" s="1025"/>
    </row>
    <row r="124" spans="1:130" s="248" customFormat="1" ht="26.25" customHeight="1" thickBot="1" x14ac:dyDescent="0.2">
      <c r="A124" s="1120"/>
      <c r="B124" s="1007"/>
      <c r="C124" s="977" t="s">
        <v>461</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458</v>
      </c>
      <c r="AB124" s="1020"/>
      <c r="AC124" s="1020"/>
      <c r="AD124" s="1020"/>
      <c r="AE124" s="1021"/>
      <c r="AF124" s="1022" t="s">
        <v>393</v>
      </c>
      <c r="AG124" s="1020"/>
      <c r="AH124" s="1020"/>
      <c r="AI124" s="1020"/>
      <c r="AJ124" s="1021"/>
      <c r="AK124" s="1022" t="s">
        <v>393</v>
      </c>
      <c r="AL124" s="1020"/>
      <c r="AM124" s="1020"/>
      <c r="AN124" s="1020"/>
      <c r="AO124" s="1021"/>
      <c r="AP124" s="1023" t="s">
        <v>465</v>
      </c>
      <c r="AQ124" s="1024"/>
      <c r="AR124" s="1024"/>
      <c r="AS124" s="1024"/>
      <c r="AT124" s="1025"/>
      <c r="AU124" s="1122" t="s">
        <v>479</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89.4</v>
      </c>
      <c r="BR124" s="1089"/>
      <c r="BS124" s="1089"/>
      <c r="BT124" s="1089"/>
      <c r="BU124" s="1089"/>
      <c r="BV124" s="1089">
        <v>79.599999999999994</v>
      </c>
      <c r="BW124" s="1089"/>
      <c r="BX124" s="1089"/>
      <c r="BY124" s="1089"/>
      <c r="BZ124" s="1089"/>
      <c r="CA124" s="1089">
        <v>55.8</v>
      </c>
      <c r="CB124" s="1089"/>
      <c r="CC124" s="1089"/>
      <c r="CD124" s="1089"/>
      <c r="CE124" s="1089"/>
      <c r="CF124" s="1090"/>
      <c r="CG124" s="1091"/>
      <c r="CH124" s="1091"/>
      <c r="CI124" s="1091"/>
      <c r="CJ124" s="1092"/>
      <c r="CK124" s="1074"/>
      <c r="CL124" s="1074"/>
      <c r="CM124" s="1074"/>
      <c r="CN124" s="1074"/>
      <c r="CO124" s="1075"/>
      <c r="CP124" s="1081" t="s">
        <v>480</v>
      </c>
      <c r="CQ124" s="1082"/>
      <c r="CR124" s="1082"/>
      <c r="CS124" s="1082"/>
      <c r="CT124" s="1082"/>
      <c r="CU124" s="1082"/>
      <c r="CV124" s="1082"/>
      <c r="CW124" s="1082"/>
      <c r="CX124" s="1082"/>
      <c r="CY124" s="1082"/>
      <c r="CZ124" s="1082"/>
      <c r="DA124" s="1082"/>
      <c r="DB124" s="1082"/>
      <c r="DC124" s="1082"/>
      <c r="DD124" s="1082"/>
      <c r="DE124" s="1082"/>
      <c r="DF124" s="1083"/>
      <c r="DG124" s="1066" t="s">
        <v>393</v>
      </c>
      <c r="DH124" s="1045"/>
      <c r="DI124" s="1045"/>
      <c r="DJ124" s="1045"/>
      <c r="DK124" s="1046"/>
      <c r="DL124" s="1044" t="s">
        <v>393</v>
      </c>
      <c r="DM124" s="1045"/>
      <c r="DN124" s="1045"/>
      <c r="DO124" s="1045"/>
      <c r="DP124" s="1046"/>
      <c r="DQ124" s="1044" t="s">
        <v>393</v>
      </c>
      <c r="DR124" s="1045"/>
      <c r="DS124" s="1045"/>
      <c r="DT124" s="1045"/>
      <c r="DU124" s="1046"/>
      <c r="DV124" s="1047" t="s">
        <v>458</v>
      </c>
      <c r="DW124" s="1048"/>
      <c r="DX124" s="1048"/>
      <c r="DY124" s="1048"/>
      <c r="DZ124" s="1049"/>
    </row>
    <row r="125" spans="1:130" s="248" customFormat="1" ht="26.25" customHeight="1" x14ac:dyDescent="0.15">
      <c r="A125" s="1120"/>
      <c r="B125" s="1007"/>
      <c r="C125" s="977" t="s">
        <v>464</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393</v>
      </c>
      <c r="AB125" s="1020"/>
      <c r="AC125" s="1020"/>
      <c r="AD125" s="1020"/>
      <c r="AE125" s="1021"/>
      <c r="AF125" s="1022" t="s">
        <v>393</v>
      </c>
      <c r="AG125" s="1020"/>
      <c r="AH125" s="1020"/>
      <c r="AI125" s="1020"/>
      <c r="AJ125" s="1021"/>
      <c r="AK125" s="1022" t="s">
        <v>393</v>
      </c>
      <c r="AL125" s="1020"/>
      <c r="AM125" s="1020"/>
      <c r="AN125" s="1020"/>
      <c r="AO125" s="1021"/>
      <c r="AP125" s="1023" t="s">
        <v>393</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481</v>
      </c>
      <c r="CL125" s="1069"/>
      <c r="CM125" s="1069"/>
      <c r="CN125" s="1069"/>
      <c r="CO125" s="1070"/>
      <c r="CP125" s="1001" t="s">
        <v>482</v>
      </c>
      <c r="CQ125" s="950"/>
      <c r="CR125" s="950"/>
      <c r="CS125" s="950"/>
      <c r="CT125" s="950"/>
      <c r="CU125" s="950"/>
      <c r="CV125" s="950"/>
      <c r="CW125" s="950"/>
      <c r="CX125" s="950"/>
      <c r="CY125" s="950"/>
      <c r="CZ125" s="950"/>
      <c r="DA125" s="950"/>
      <c r="DB125" s="950"/>
      <c r="DC125" s="950"/>
      <c r="DD125" s="950"/>
      <c r="DE125" s="950"/>
      <c r="DF125" s="951"/>
      <c r="DG125" s="987" t="s">
        <v>465</v>
      </c>
      <c r="DH125" s="988"/>
      <c r="DI125" s="988"/>
      <c r="DJ125" s="988"/>
      <c r="DK125" s="988"/>
      <c r="DL125" s="988" t="s">
        <v>393</v>
      </c>
      <c r="DM125" s="988"/>
      <c r="DN125" s="988"/>
      <c r="DO125" s="988"/>
      <c r="DP125" s="988"/>
      <c r="DQ125" s="988" t="s">
        <v>458</v>
      </c>
      <c r="DR125" s="988"/>
      <c r="DS125" s="988"/>
      <c r="DT125" s="988"/>
      <c r="DU125" s="988"/>
      <c r="DV125" s="989" t="s">
        <v>393</v>
      </c>
      <c r="DW125" s="989"/>
      <c r="DX125" s="989"/>
      <c r="DY125" s="989"/>
      <c r="DZ125" s="990"/>
    </row>
    <row r="126" spans="1:130" s="248" customFormat="1" ht="26.25" customHeight="1" thickBot="1" x14ac:dyDescent="0.2">
      <c r="A126" s="1120"/>
      <c r="B126" s="1007"/>
      <c r="C126" s="977" t="s">
        <v>467</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22922</v>
      </c>
      <c r="AB126" s="1020"/>
      <c r="AC126" s="1020"/>
      <c r="AD126" s="1020"/>
      <c r="AE126" s="1021"/>
      <c r="AF126" s="1022">
        <v>23263</v>
      </c>
      <c r="AG126" s="1020"/>
      <c r="AH126" s="1020"/>
      <c r="AI126" s="1020"/>
      <c r="AJ126" s="1021"/>
      <c r="AK126" s="1022">
        <v>6065</v>
      </c>
      <c r="AL126" s="1020"/>
      <c r="AM126" s="1020"/>
      <c r="AN126" s="1020"/>
      <c r="AO126" s="1021"/>
      <c r="AP126" s="1023">
        <v>0.3</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483</v>
      </c>
      <c r="CQ126" s="1011"/>
      <c r="CR126" s="1011"/>
      <c r="CS126" s="1011"/>
      <c r="CT126" s="1011"/>
      <c r="CU126" s="1011"/>
      <c r="CV126" s="1011"/>
      <c r="CW126" s="1011"/>
      <c r="CX126" s="1011"/>
      <c r="CY126" s="1011"/>
      <c r="CZ126" s="1011"/>
      <c r="DA126" s="1011"/>
      <c r="DB126" s="1011"/>
      <c r="DC126" s="1011"/>
      <c r="DD126" s="1011"/>
      <c r="DE126" s="1011"/>
      <c r="DF126" s="1012"/>
      <c r="DG126" s="980" t="s">
        <v>465</v>
      </c>
      <c r="DH126" s="981"/>
      <c r="DI126" s="981"/>
      <c r="DJ126" s="981"/>
      <c r="DK126" s="981"/>
      <c r="DL126" s="981" t="s">
        <v>393</v>
      </c>
      <c r="DM126" s="981"/>
      <c r="DN126" s="981"/>
      <c r="DO126" s="981"/>
      <c r="DP126" s="981"/>
      <c r="DQ126" s="981" t="s">
        <v>475</v>
      </c>
      <c r="DR126" s="981"/>
      <c r="DS126" s="981"/>
      <c r="DT126" s="981"/>
      <c r="DU126" s="981"/>
      <c r="DV126" s="982" t="s">
        <v>393</v>
      </c>
      <c r="DW126" s="982"/>
      <c r="DX126" s="982"/>
      <c r="DY126" s="982"/>
      <c r="DZ126" s="983"/>
    </row>
    <row r="127" spans="1:130" s="248" customFormat="1" ht="26.25" customHeight="1" x14ac:dyDescent="0.15">
      <c r="A127" s="1121"/>
      <c r="B127" s="1009"/>
      <c r="C127" s="1063" t="s">
        <v>484</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393</v>
      </c>
      <c r="AB127" s="1020"/>
      <c r="AC127" s="1020"/>
      <c r="AD127" s="1020"/>
      <c r="AE127" s="1021"/>
      <c r="AF127" s="1022" t="s">
        <v>393</v>
      </c>
      <c r="AG127" s="1020"/>
      <c r="AH127" s="1020"/>
      <c r="AI127" s="1020"/>
      <c r="AJ127" s="1021"/>
      <c r="AK127" s="1022">
        <v>126</v>
      </c>
      <c r="AL127" s="1020"/>
      <c r="AM127" s="1020"/>
      <c r="AN127" s="1020"/>
      <c r="AO127" s="1021"/>
      <c r="AP127" s="1023">
        <v>0</v>
      </c>
      <c r="AQ127" s="1024"/>
      <c r="AR127" s="1024"/>
      <c r="AS127" s="1024"/>
      <c r="AT127" s="1025"/>
      <c r="AU127" s="284"/>
      <c r="AV127" s="284"/>
      <c r="AW127" s="284"/>
      <c r="AX127" s="1093" t="s">
        <v>485</v>
      </c>
      <c r="AY127" s="1094"/>
      <c r="AZ127" s="1094"/>
      <c r="BA127" s="1094"/>
      <c r="BB127" s="1094"/>
      <c r="BC127" s="1094"/>
      <c r="BD127" s="1094"/>
      <c r="BE127" s="1095"/>
      <c r="BF127" s="1096" t="s">
        <v>486</v>
      </c>
      <c r="BG127" s="1094"/>
      <c r="BH127" s="1094"/>
      <c r="BI127" s="1094"/>
      <c r="BJ127" s="1094"/>
      <c r="BK127" s="1094"/>
      <c r="BL127" s="1095"/>
      <c r="BM127" s="1096" t="s">
        <v>487</v>
      </c>
      <c r="BN127" s="1094"/>
      <c r="BO127" s="1094"/>
      <c r="BP127" s="1094"/>
      <c r="BQ127" s="1094"/>
      <c r="BR127" s="1094"/>
      <c r="BS127" s="1095"/>
      <c r="BT127" s="1096" t="s">
        <v>488</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489</v>
      </c>
      <c r="CQ127" s="1011"/>
      <c r="CR127" s="1011"/>
      <c r="CS127" s="1011"/>
      <c r="CT127" s="1011"/>
      <c r="CU127" s="1011"/>
      <c r="CV127" s="1011"/>
      <c r="CW127" s="1011"/>
      <c r="CX127" s="1011"/>
      <c r="CY127" s="1011"/>
      <c r="CZ127" s="1011"/>
      <c r="DA127" s="1011"/>
      <c r="DB127" s="1011"/>
      <c r="DC127" s="1011"/>
      <c r="DD127" s="1011"/>
      <c r="DE127" s="1011"/>
      <c r="DF127" s="1012"/>
      <c r="DG127" s="980" t="s">
        <v>393</v>
      </c>
      <c r="DH127" s="981"/>
      <c r="DI127" s="981"/>
      <c r="DJ127" s="981"/>
      <c r="DK127" s="981"/>
      <c r="DL127" s="981" t="s">
        <v>458</v>
      </c>
      <c r="DM127" s="981"/>
      <c r="DN127" s="981"/>
      <c r="DO127" s="981"/>
      <c r="DP127" s="981"/>
      <c r="DQ127" s="981" t="s">
        <v>459</v>
      </c>
      <c r="DR127" s="981"/>
      <c r="DS127" s="981"/>
      <c r="DT127" s="981"/>
      <c r="DU127" s="981"/>
      <c r="DV127" s="982" t="s">
        <v>475</v>
      </c>
      <c r="DW127" s="982"/>
      <c r="DX127" s="982"/>
      <c r="DY127" s="982"/>
      <c r="DZ127" s="983"/>
    </row>
    <row r="128" spans="1:130" s="248" customFormat="1" ht="26.25" customHeight="1" thickBot="1" x14ac:dyDescent="0.2">
      <c r="A128" s="1104" t="s">
        <v>490</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491</v>
      </c>
      <c r="X128" s="1106"/>
      <c r="Y128" s="1106"/>
      <c r="Z128" s="1107"/>
      <c r="AA128" s="1108">
        <v>25000</v>
      </c>
      <c r="AB128" s="1109"/>
      <c r="AC128" s="1109"/>
      <c r="AD128" s="1109"/>
      <c r="AE128" s="1110"/>
      <c r="AF128" s="1111">
        <v>25000</v>
      </c>
      <c r="AG128" s="1109"/>
      <c r="AH128" s="1109"/>
      <c r="AI128" s="1109"/>
      <c r="AJ128" s="1110"/>
      <c r="AK128" s="1111">
        <v>25000</v>
      </c>
      <c r="AL128" s="1109"/>
      <c r="AM128" s="1109"/>
      <c r="AN128" s="1109"/>
      <c r="AO128" s="1110"/>
      <c r="AP128" s="1112"/>
      <c r="AQ128" s="1113"/>
      <c r="AR128" s="1113"/>
      <c r="AS128" s="1113"/>
      <c r="AT128" s="1114"/>
      <c r="AU128" s="284"/>
      <c r="AV128" s="284"/>
      <c r="AW128" s="284"/>
      <c r="AX128" s="949" t="s">
        <v>492</v>
      </c>
      <c r="AY128" s="950"/>
      <c r="AZ128" s="950"/>
      <c r="BA128" s="950"/>
      <c r="BB128" s="950"/>
      <c r="BC128" s="950"/>
      <c r="BD128" s="950"/>
      <c r="BE128" s="951"/>
      <c r="BF128" s="1115" t="s">
        <v>393</v>
      </c>
      <c r="BG128" s="1116"/>
      <c r="BH128" s="1116"/>
      <c r="BI128" s="1116"/>
      <c r="BJ128" s="1116"/>
      <c r="BK128" s="1116"/>
      <c r="BL128" s="1117"/>
      <c r="BM128" s="1115">
        <v>15</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493</v>
      </c>
      <c r="CQ128" s="1098"/>
      <c r="CR128" s="1098"/>
      <c r="CS128" s="1098"/>
      <c r="CT128" s="1098"/>
      <c r="CU128" s="1098"/>
      <c r="CV128" s="1098"/>
      <c r="CW128" s="1098"/>
      <c r="CX128" s="1098"/>
      <c r="CY128" s="1098"/>
      <c r="CZ128" s="1098"/>
      <c r="DA128" s="1098"/>
      <c r="DB128" s="1098"/>
      <c r="DC128" s="1098"/>
      <c r="DD128" s="1098"/>
      <c r="DE128" s="1098"/>
      <c r="DF128" s="1099"/>
      <c r="DG128" s="1100" t="s">
        <v>393</v>
      </c>
      <c r="DH128" s="1101"/>
      <c r="DI128" s="1101"/>
      <c r="DJ128" s="1101"/>
      <c r="DK128" s="1101"/>
      <c r="DL128" s="1101" t="s">
        <v>393</v>
      </c>
      <c r="DM128" s="1101"/>
      <c r="DN128" s="1101"/>
      <c r="DO128" s="1101"/>
      <c r="DP128" s="1101"/>
      <c r="DQ128" s="1101" t="s">
        <v>393</v>
      </c>
      <c r="DR128" s="1101"/>
      <c r="DS128" s="1101"/>
      <c r="DT128" s="1101"/>
      <c r="DU128" s="1101"/>
      <c r="DV128" s="1102" t="s">
        <v>393</v>
      </c>
      <c r="DW128" s="1102"/>
      <c r="DX128" s="1102"/>
      <c r="DY128" s="1102"/>
      <c r="DZ128" s="1103"/>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494</v>
      </c>
      <c r="X129" s="1135"/>
      <c r="Y129" s="1135"/>
      <c r="Z129" s="1136"/>
      <c r="AA129" s="1019">
        <v>2543982</v>
      </c>
      <c r="AB129" s="1020"/>
      <c r="AC129" s="1020"/>
      <c r="AD129" s="1020"/>
      <c r="AE129" s="1021"/>
      <c r="AF129" s="1022">
        <v>2496554</v>
      </c>
      <c r="AG129" s="1020"/>
      <c r="AH129" s="1020"/>
      <c r="AI129" s="1020"/>
      <c r="AJ129" s="1021"/>
      <c r="AK129" s="1022">
        <v>2632483</v>
      </c>
      <c r="AL129" s="1020"/>
      <c r="AM129" s="1020"/>
      <c r="AN129" s="1020"/>
      <c r="AO129" s="1021"/>
      <c r="AP129" s="1137"/>
      <c r="AQ129" s="1138"/>
      <c r="AR129" s="1138"/>
      <c r="AS129" s="1138"/>
      <c r="AT129" s="1139"/>
      <c r="AU129" s="286"/>
      <c r="AV129" s="286"/>
      <c r="AW129" s="286"/>
      <c r="AX129" s="1128" t="s">
        <v>495</v>
      </c>
      <c r="AY129" s="1011"/>
      <c r="AZ129" s="1011"/>
      <c r="BA129" s="1011"/>
      <c r="BB129" s="1011"/>
      <c r="BC129" s="1011"/>
      <c r="BD129" s="1011"/>
      <c r="BE129" s="1012"/>
      <c r="BF129" s="1129" t="s">
        <v>393</v>
      </c>
      <c r="BG129" s="1130"/>
      <c r="BH129" s="1130"/>
      <c r="BI129" s="1130"/>
      <c r="BJ129" s="1130"/>
      <c r="BK129" s="1130"/>
      <c r="BL129" s="1131"/>
      <c r="BM129" s="1129">
        <v>20</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496</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497</v>
      </c>
      <c r="X130" s="1135"/>
      <c r="Y130" s="1135"/>
      <c r="Z130" s="1136"/>
      <c r="AA130" s="1019">
        <v>339879</v>
      </c>
      <c r="AB130" s="1020"/>
      <c r="AC130" s="1020"/>
      <c r="AD130" s="1020"/>
      <c r="AE130" s="1021"/>
      <c r="AF130" s="1022">
        <v>329074</v>
      </c>
      <c r="AG130" s="1020"/>
      <c r="AH130" s="1020"/>
      <c r="AI130" s="1020"/>
      <c r="AJ130" s="1021"/>
      <c r="AK130" s="1022">
        <v>310488</v>
      </c>
      <c r="AL130" s="1020"/>
      <c r="AM130" s="1020"/>
      <c r="AN130" s="1020"/>
      <c r="AO130" s="1021"/>
      <c r="AP130" s="1137"/>
      <c r="AQ130" s="1138"/>
      <c r="AR130" s="1138"/>
      <c r="AS130" s="1138"/>
      <c r="AT130" s="1139"/>
      <c r="AU130" s="286"/>
      <c r="AV130" s="286"/>
      <c r="AW130" s="286"/>
      <c r="AX130" s="1128" t="s">
        <v>498</v>
      </c>
      <c r="AY130" s="1011"/>
      <c r="AZ130" s="1011"/>
      <c r="BA130" s="1011"/>
      <c r="BB130" s="1011"/>
      <c r="BC130" s="1011"/>
      <c r="BD130" s="1011"/>
      <c r="BE130" s="1012"/>
      <c r="BF130" s="1165">
        <v>14</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6">
        <v>2204103</v>
      </c>
      <c r="AB131" s="1045"/>
      <c r="AC131" s="1045"/>
      <c r="AD131" s="1045"/>
      <c r="AE131" s="1046"/>
      <c r="AF131" s="1044">
        <v>2167480</v>
      </c>
      <c r="AG131" s="1045"/>
      <c r="AH131" s="1045"/>
      <c r="AI131" s="1045"/>
      <c r="AJ131" s="1046"/>
      <c r="AK131" s="1044">
        <v>2321995</v>
      </c>
      <c r="AL131" s="1045"/>
      <c r="AM131" s="1045"/>
      <c r="AN131" s="1045"/>
      <c r="AO131" s="1046"/>
      <c r="AP131" s="1175"/>
      <c r="AQ131" s="1176"/>
      <c r="AR131" s="1176"/>
      <c r="AS131" s="1176"/>
      <c r="AT131" s="1177"/>
      <c r="AU131" s="286"/>
      <c r="AV131" s="286"/>
      <c r="AW131" s="286"/>
      <c r="AX131" s="1147" t="s">
        <v>500</v>
      </c>
      <c r="AY131" s="1098"/>
      <c r="AZ131" s="1098"/>
      <c r="BA131" s="1098"/>
      <c r="BB131" s="1098"/>
      <c r="BC131" s="1098"/>
      <c r="BD131" s="1098"/>
      <c r="BE131" s="1099"/>
      <c r="BF131" s="1148">
        <v>55.8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15.51606254</v>
      </c>
      <c r="AB132" s="1161"/>
      <c r="AC132" s="1161"/>
      <c r="AD132" s="1161"/>
      <c r="AE132" s="1162"/>
      <c r="AF132" s="1163">
        <v>13.47638733</v>
      </c>
      <c r="AG132" s="1161"/>
      <c r="AH132" s="1161"/>
      <c r="AI132" s="1161"/>
      <c r="AJ132" s="1162"/>
      <c r="AK132" s="1163">
        <v>13.254981170000001</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14.8</v>
      </c>
      <c r="AB133" s="1144"/>
      <c r="AC133" s="1144"/>
      <c r="AD133" s="1144"/>
      <c r="AE133" s="1145"/>
      <c r="AF133" s="1143">
        <v>14.5</v>
      </c>
      <c r="AG133" s="1144"/>
      <c r="AH133" s="1144"/>
      <c r="AI133" s="1144"/>
      <c r="AJ133" s="1145"/>
      <c r="AK133" s="1143">
        <v>14</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pjOkZHnohgsozTVyevcpYP9PHtrJ9qZbm9jTYmert3pjb3wTcezeeMz0QHp+Lf01f16zkPqPrgwLUe3xCVQLw==" saltValue="6c1ZZzO/Vyai7zZ5RFZs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BHJpXPlISg4KfI0N2T7x+u0fVB/1L1vF/fSmSrIpUMU7JVkO2ndVjDBnPWjbfKz+rwJicJYpeqehZx3WKPgAw==" saltValue="SNm/25yR4IDvitvkKCX/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E3Vj/qRxSqMFg9Z/ZdAbEuD9uKkokbDsAMF4bZ26WApML5bS33rTl4vbw0SybEN+soVd6RVPmOgVTCA0uB2qA==" saltValue="apvqKpz2ySwTXB3z3i37F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512</v>
      </c>
      <c r="AL9" s="1181"/>
      <c r="AM9" s="1181"/>
      <c r="AN9" s="1182"/>
      <c r="AO9" s="314">
        <v>836551</v>
      </c>
      <c r="AP9" s="314">
        <v>105732</v>
      </c>
      <c r="AQ9" s="315">
        <v>131552</v>
      </c>
      <c r="AR9" s="316">
        <v>-19.600000000000001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513</v>
      </c>
      <c r="AL10" s="1181"/>
      <c r="AM10" s="1181"/>
      <c r="AN10" s="1182"/>
      <c r="AO10" s="317">
        <v>185025</v>
      </c>
      <c r="AP10" s="317">
        <v>23385</v>
      </c>
      <c r="AQ10" s="318">
        <v>15222</v>
      </c>
      <c r="AR10" s="319">
        <v>53.6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514</v>
      </c>
      <c r="AL11" s="1181"/>
      <c r="AM11" s="1181"/>
      <c r="AN11" s="1182"/>
      <c r="AO11" s="317" t="s">
        <v>515</v>
      </c>
      <c r="AP11" s="317" t="s">
        <v>515</v>
      </c>
      <c r="AQ11" s="318">
        <v>927</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516</v>
      </c>
      <c r="AL12" s="1181"/>
      <c r="AM12" s="1181"/>
      <c r="AN12" s="1182"/>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517</v>
      </c>
      <c r="AL13" s="1181"/>
      <c r="AM13" s="1181"/>
      <c r="AN13" s="1182"/>
      <c r="AO13" s="317">
        <v>15877</v>
      </c>
      <c r="AP13" s="317">
        <v>2007</v>
      </c>
      <c r="AQ13" s="318">
        <v>5186</v>
      </c>
      <c r="AR13" s="319">
        <v>-61.3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518</v>
      </c>
      <c r="AL14" s="1181"/>
      <c r="AM14" s="1181"/>
      <c r="AN14" s="1182"/>
      <c r="AO14" s="317">
        <v>4504</v>
      </c>
      <c r="AP14" s="317">
        <v>569</v>
      </c>
      <c r="AQ14" s="318">
        <v>3097</v>
      </c>
      <c r="AR14" s="319">
        <v>-81.599999999999994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519</v>
      </c>
      <c r="AL15" s="1187"/>
      <c r="AM15" s="1187"/>
      <c r="AN15" s="1188"/>
      <c r="AO15" s="317">
        <v>-55690</v>
      </c>
      <c r="AP15" s="317">
        <v>-7039</v>
      </c>
      <c r="AQ15" s="318">
        <v>-10369</v>
      </c>
      <c r="AR15" s="319">
        <v>-32.1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187</v>
      </c>
      <c r="AL16" s="1187"/>
      <c r="AM16" s="1187"/>
      <c r="AN16" s="1188"/>
      <c r="AO16" s="317">
        <v>986267</v>
      </c>
      <c r="AP16" s="317">
        <v>124655</v>
      </c>
      <c r="AQ16" s="318">
        <v>145615</v>
      </c>
      <c r="AR16" s="319">
        <v>-14.4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524</v>
      </c>
      <c r="AL21" s="1190"/>
      <c r="AM21" s="1190"/>
      <c r="AN21" s="1191"/>
      <c r="AO21" s="330">
        <v>10.36</v>
      </c>
      <c r="AP21" s="331">
        <v>13.36</v>
      </c>
      <c r="AQ21" s="332">
        <v>-3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525</v>
      </c>
      <c r="AL22" s="1190"/>
      <c r="AM22" s="1190"/>
      <c r="AN22" s="1191"/>
      <c r="AO22" s="335">
        <v>94</v>
      </c>
      <c r="AP22" s="336">
        <v>95.8</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529</v>
      </c>
      <c r="AL32" s="1184"/>
      <c r="AM32" s="1184"/>
      <c r="AN32" s="1185"/>
      <c r="AO32" s="345">
        <v>387057</v>
      </c>
      <c r="AP32" s="345">
        <v>48920</v>
      </c>
      <c r="AQ32" s="346">
        <v>74764</v>
      </c>
      <c r="AR32" s="347">
        <v>-34.6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530</v>
      </c>
      <c r="AL33" s="1184"/>
      <c r="AM33" s="1184"/>
      <c r="AN33" s="1185"/>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531</v>
      </c>
      <c r="AL34" s="1184"/>
      <c r="AM34" s="1184"/>
      <c r="AN34" s="1185"/>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532</v>
      </c>
      <c r="AL35" s="1184"/>
      <c r="AM35" s="1184"/>
      <c r="AN35" s="1185"/>
      <c r="AO35" s="345">
        <v>204752</v>
      </c>
      <c r="AP35" s="345">
        <v>25879</v>
      </c>
      <c r="AQ35" s="346">
        <v>25584</v>
      </c>
      <c r="AR35" s="347">
        <v>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533</v>
      </c>
      <c r="AL36" s="1184"/>
      <c r="AM36" s="1184"/>
      <c r="AN36" s="1185"/>
      <c r="AO36" s="345">
        <v>36343</v>
      </c>
      <c r="AP36" s="345">
        <v>4593</v>
      </c>
      <c r="AQ36" s="346">
        <v>3670</v>
      </c>
      <c r="AR36" s="347">
        <v>25.1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534</v>
      </c>
      <c r="AL37" s="1184"/>
      <c r="AM37" s="1184"/>
      <c r="AN37" s="1185"/>
      <c r="AO37" s="345">
        <v>15116</v>
      </c>
      <c r="AP37" s="345">
        <v>1911</v>
      </c>
      <c r="AQ37" s="346">
        <v>420</v>
      </c>
      <c r="AR37" s="347">
        <v>355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535</v>
      </c>
      <c r="AL38" s="1193"/>
      <c r="AM38" s="1193"/>
      <c r="AN38" s="1194"/>
      <c r="AO38" s="348" t="s">
        <v>515</v>
      </c>
      <c r="AP38" s="348" t="s">
        <v>515</v>
      </c>
      <c r="AQ38" s="349">
        <v>9</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536</v>
      </c>
      <c r="AL39" s="1193"/>
      <c r="AM39" s="1193"/>
      <c r="AN39" s="1194"/>
      <c r="AO39" s="345">
        <v>-25000</v>
      </c>
      <c r="AP39" s="345">
        <v>-3160</v>
      </c>
      <c r="AQ39" s="346">
        <v>-2239</v>
      </c>
      <c r="AR39" s="347">
        <v>41.1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537</v>
      </c>
      <c r="AL40" s="1184"/>
      <c r="AM40" s="1184"/>
      <c r="AN40" s="1185"/>
      <c r="AO40" s="345">
        <v>-310488</v>
      </c>
      <c r="AP40" s="345">
        <v>-39243</v>
      </c>
      <c r="AQ40" s="346">
        <v>-71783</v>
      </c>
      <c r="AR40" s="347">
        <v>-45.3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299</v>
      </c>
      <c r="AL41" s="1196"/>
      <c r="AM41" s="1196"/>
      <c r="AN41" s="1197"/>
      <c r="AO41" s="345">
        <v>307780</v>
      </c>
      <c r="AP41" s="345">
        <v>38900</v>
      </c>
      <c r="AQ41" s="346">
        <v>30425</v>
      </c>
      <c r="AR41" s="347">
        <v>27.9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507</v>
      </c>
      <c r="AN49" s="1200" t="s">
        <v>541</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550610</v>
      </c>
      <c r="AN51" s="367">
        <v>66116</v>
      </c>
      <c r="AO51" s="368">
        <v>84.5</v>
      </c>
      <c r="AP51" s="369">
        <v>138651</v>
      </c>
      <c r="AQ51" s="370">
        <v>7.8</v>
      </c>
      <c r="AR51" s="371">
        <v>76.7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147486</v>
      </c>
      <c r="AN52" s="375">
        <v>17710</v>
      </c>
      <c r="AO52" s="376">
        <v>30.2</v>
      </c>
      <c r="AP52" s="377">
        <v>71211</v>
      </c>
      <c r="AQ52" s="378">
        <v>15.7</v>
      </c>
      <c r="AR52" s="379">
        <v>14.5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518743</v>
      </c>
      <c r="AN53" s="367">
        <v>62985</v>
      </c>
      <c r="AO53" s="368">
        <v>-4.7</v>
      </c>
      <c r="AP53" s="369">
        <v>122882</v>
      </c>
      <c r="AQ53" s="370">
        <v>-11.4</v>
      </c>
      <c r="AR53" s="371">
        <v>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97905</v>
      </c>
      <c r="AN54" s="375">
        <v>11887</v>
      </c>
      <c r="AO54" s="376">
        <v>-32.9</v>
      </c>
      <c r="AP54" s="377">
        <v>65785</v>
      </c>
      <c r="AQ54" s="378">
        <v>-7.6</v>
      </c>
      <c r="AR54" s="379">
        <v>-25.3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404459</v>
      </c>
      <c r="AN55" s="367">
        <v>49645</v>
      </c>
      <c r="AO55" s="368">
        <v>-21.2</v>
      </c>
      <c r="AP55" s="369">
        <v>114790</v>
      </c>
      <c r="AQ55" s="370">
        <v>-6.6</v>
      </c>
      <c r="AR55" s="371">
        <v>-14.6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173319</v>
      </c>
      <c r="AN56" s="375">
        <v>21274</v>
      </c>
      <c r="AO56" s="376">
        <v>79</v>
      </c>
      <c r="AP56" s="377">
        <v>55601</v>
      </c>
      <c r="AQ56" s="378">
        <v>-15.5</v>
      </c>
      <c r="AR56" s="379">
        <v>94.5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712017</v>
      </c>
      <c r="AN57" s="367">
        <v>89002</v>
      </c>
      <c r="AO57" s="368">
        <v>79.3</v>
      </c>
      <c r="AP57" s="369">
        <v>126262</v>
      </c>
      <c r="AQ57" s="370">
        <v>10</v>
      </c>
      <c r="AR57" s="371">
        <v>69.3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148254</v>
      </c>
      <c r="AN58" s="375">
        <v>18532</v>
      </c>
      <c r="AO58" s="376">
        <v>-12.9</v>
      </c>
      <c r="AP58" s="377">
        <v>56769</v>
      </c>
      <c r="AQ58" s="378">
        <v>2.1</v>
      </c>
      <c r="AR58" s="379">
        <v>-15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571210</v>
      </c>
      <c r="AN59" s="367">
        <v>72195</v>
      </c>
      <c r="AO59" s="368">
        <v>-18.899999999999999</v>
      </c>
      <c r="AP59" s="369">
        <v>126525</v>
      </c>
      <c r="AQ59" s="370">
        <v>0.2</v>
      </c>
      <c r="AR59" s="371">
        <v>-19.100000000000001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236840</v>
      </c>
      <c r="AN60" s="375">
        <v>29934</v>
      </c>
      <c r="AO60" s="376">
        <v>61.5</v>
      </c>
      <c r="AP60" s="377">
        <v>67052</v>
      </c>
      <c r="AQ60" s="378">
        <v>18.100000000000001</v>
      </c>
      <c r="AR60" s="379">
        <v>43.4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551408</v>
      </c>
      <c r="AN61" s="382">
        <v>67989</v>
      </c>
      <c r="AO61" s="383">
        <v>23.8</v>
      </c>
      <c r="AP61" s="384">
        <v>125822</v>
      </c>
      <c r="AQ61" s="385">
        <v>0</v>
      </c>
      <c r="AR61" s="371">
        <v>23.8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160761</v>
      </c>
      <c r="AN62" s="375">
        <v>19867</v>
      </c>
      <c r="AO62" s="376">
        <v>25</v>
      </c>
      <c r="AP62" s="377">
        <v>63284</v>
      </c>
      <c r="AQ62" s="378">
        <v>2.6</v>
      </c>
      <c r="AR62" s="379">
        <v>22.4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7xOSRZwE1Gr6lezKXbU003wJ2Pds4csRat9WFTUbH0P5eVAQBDDq0GgOWvzbm7Ptkg/0MPGpDuaK/myh+dlZw==" saltValue="l6+w0uwLZHw6O8dyqmh+r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gzvlETbkh9wN1qoP1fJRlmumdF4ce8I5f8cLOaCZqP+EaM8zHhUBjCJoIhBD1EjduDKTf5GbVsTUbtYFpts/fA==" saltValue="whUk9NRenUR1NPF5bHD3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fJkMerhlQ7s67ezTP3xqfnUDmgZkxcSM/tT3QO1NS0gHYPSiVyn/utRRw0SrzpuUgxSsLOqMAGMIs0JXwj1woA==" saltValue="LFJqbzJbRag4nPo7tQoN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3" t="s">
        <v>3</v>
      </c>
      <c r="D47" s="1203"/>
      <c r="E47" s="1204"/>
      <c r="F47" s="11">
        <v>13.6</v>
      </c>
      <c r="G47" s="12">
        <v>12.44</v>
      </c>
      <c r="H47" s="12">
        <v>12.28</v>
      </c>
      <c r="I47" s="12">
        <v>12.91</v>
      </c>
      <c r="J47" s="13">
        <v>12.25</v>
      </c>
    </row>
    <row r="48" spans="2:10" ht="57.75" customHeight="1" x14ac:dyDescent="0.15">
      <c r="B48" s="14"/>
      <c r="C48" s="1205" t="s">
        <v>4</v>
      </c>
      <c r="D48" s="1205"/>
      <c r="E48" s="1206"/>
      <c r="F48" s="15">
        <v>4.95</v>
      </c>
      <c r="G48" s="16">
        <v>4.99</v>
      </c>
      <c r="H48" s="16">
        <v>4.24</v>
      </c>
      <c r="I48" s="16">
        <v>6.39</v>
      </c>
      <c r="J48" s="17">
        <v>7.57</v>
      </c>
    </row>
    <row r="49" spans="2:10" ht="57.75" customHeight="1" thickBot="1" x14ac:dyDescent="0.2">
      <c r="B49" s="18"/>
      <c r="C49" s="1207" t="s">
        <v>5</v>
      </c>
      <c r="D49" s="1207"/>
      <c r="E49" s="1208"/>
      <c r="F49" s="19" t="s">
        <v>562</v>
      </c>
      <c r="G49" s="20" t="s">
        <v>563</v>
      </c>
      <c r="H49" s="20" t="s">
        <v>564</v>
      </c>
      <c r="I49" s="20">
        <v>2.48</v>
      </c>
      <c r="J49" s="21">
        <v>1.51</v>
      </c>
    </row>
    <row r="50" spans="2:10" ht="13.5" customHeight="1" x14ac:dyDescent="0.15"/>
  </sheetData>
  <sheetProtection algorithmName="SHA-512" hashValue="ini47gBx8QDGcrKCr1gCf+0OhLHP8yk0apASuV47xd4K1iJ48M0GWCs3d2AQAWhIejl0fT7ttmHx74wStXLASg==" saltValue="7MLvcbcDjBTVcsES1Ojx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畠澤　直也</cp:lastModifiedBy>
  <cp:lastPrinted>2022-03-09T01:51:02Z</cp:lastPrinted>
  <dcterms:created xsi:type="dcterms:W3CDTF">2022-02-02T04:46:51Z</dcterms:created>
  <dcterms:modified xsi:type="dcterms:W3CDTF">2022-09-21T02:11:30Z</dcterms:modified>
  <cp:category/>
</cp:coreProperties>
</file>